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8" windowHeight="846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<sst xmlns="http://schemas.openxmlformats.org/spreadsheetml/2006/main" count="501" uniqueCount="174">
  <si>
    <t>ЛОУ</t>
  </si>
  <si>
    <t>" Феникс",МБОУ Чербинкой СОШ</t>
  </si>
  <si>
    <t>Утвердил:</t>
  </si>
  <si>
    <t>директор</t>
  </si>
  <si>
    <t>МБОУ Чербинской СОШ</t>
  </si>
  <si>
    <t>Типовое  меню приготавливаемых блюд</t>
  </si>
  <si>
    <t xml:space="preserve">  /Доржу М.А./</t>
  </si>
  <si>
    <t>Возрастная категория</t>
  </si>
  <si>
    <t>с 7-11 лет, с 11 и старше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</si>
  <si>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</si>
  <si>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</si>
  <si>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</si>
  <si>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</si>
  <si>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</si>
  <si>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</si>
  <si>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</si>
  <si>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</si>
  <si>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</si>
  <si>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Выход блюда дети с 7 до 11 лет</t>
  </si>
  <si>
    <t>Выход блюда дети старше 11 лет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</si>
  <si>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</si>
  <si>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</si>
  <si>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</si>
  <si>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</si>
  <si>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</si>
  <si>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</si>
  <si>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</si>
  <si>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</si>
  <si>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"Дружба"</t>
  </si>
  <si>
    <t>54-16к</t>
  </si>
  <si>
    <t>гор.напиток</t>
  </si>
  <si>
    <t xml:space="preserve">Чай с молоком </t>
  </si>
  <si>
    <t>Пром</t>
  </si>
  <si>
    <t>хлеб</t>
  </si>
  <si>
    <t>Хлеб пшеничный</t>
  </si>
  <si>
    <t>фрукты</t>
  </si>
  <si>
    <t>Фрукты (мандарин)</t>
  </si>
  <si>
    <t>итого</t>
  </si>
  <si>
    <t>Обед</t>
  </si>
  <si>
    <t>Салат из отварной свеклы</t>
  </si>
  <si>
    <t>54-34з</t>
  </si>
  <si>
    <t>1 блюдо</t>
  </si>
  <si>
    <t>Борщ с капустой и картофелем со сметаной</t>
  </si>
  <si>
    <t>54-2с</t>
  </si>
  <si>
    <t>2 блюдо</t>
  </si>
  <si>
    <t>Гуляш из говядины</t>
  </si>
  <si>
    <t>54-2м</t>
  </si>
  <si>
    <t>гарнир</t>
  </si>
  <si>
    <t>Макароны отварные</t>
  </si>
  <si>
    <t>5-1г</t>
  </si>
  <si>
    <t>напиток</t>
  </si>
  <si>
    <t>Компот из чернослива</t>
  </si>
  <si>
    <t>54-3хн</t>
  </si>
  <si>
    <t>хлеб бел.</t>
  </si>
  <si>
    <t>Итого за день:</t>
  </si>
  <si>
    <t xml:space="preserve">Каша вязкая молочная овсянная </t>
  </si>
  <si>
    <t>54-6к</t>
  </si>
  <si>
    <t>Икра кабачковая</t>
  </si>
  <si>
    <t>54-24з</t>
  </si>
  <si>
    <t>Какао с молоком</t>
  </si>
  <si>
    <t>54-21гн</t>
  </si>
  <si>
    <t>Яйцо варенное</t>
  </si>
  <si>
    <t>Салат картофельный с морковью и зеленым горошком</t>
  </si>
  <si>
    <t>Суп крестьянский</t>
  </si>
  <si>
    <t>54-10с</t>
  </si>
  <si>
    <t>Курица тушеная с морковью</t>
  </si>
  <si>
    <t>54-25м</t>
  </si>
  <si>
    <t>Гречка рассыпчатая</t>
  </si>
  <si>
    <t>54-4г</t>
  </si>
  <si>
    <t>Сок натуральный</t>
  </si>
  <si>
    <t>Сыр из твердых сортов в нарезке</t>
  </si>
  <si>
    <t>54-1з</t>
  </si>
  <si>
    <t>Каша жидкая молочная пшеничная</t>
  </si>
  <si>
    <t>54-23к</t>
  </si>
  <si>
    <t>Салат из моркови и яблок</t>
  </si>
  <si>
    <t>54-11з</t>
  </si>
  <si>
    <t>Рассольник домашний</t>
  </si>
  <si>
    <t>54-4с</t>
  </si>
  <si>
    <t>Фрикадельки из говядины</t>
  </si>
  <si>
    <t>54-29м</t>
  </si>
  <si>
    <t>54-1г</t>
  </si>
  <si>
    <t>Компот из смеси сухофруктов</t>
  </si>
  <si>
    <t>54-1хн</t>
  </si>
  <si>
    <t>Каша вязкая молочная ячневая</t>
  </si>
  <si>
    <t>54-21к</t>
  </si>
  <si>
    <t>Масло сливочное (порционно)</t>
  </si>
  <si>
    <t>54-19з</t>
  </si>
  <si>
    <t>Кофейный напиток с молоком</t>
  </si>
  <si>
    <t>54-22гн</t>
  </si>
  <si>
    <t>Апельсин</t>
  </si>
  <si>
    <t>Винегрет с растительным маслом</t>
  </si>
  <si>
    <t>54-16з</t>
  </si>
  <si>
    <t>Суп с рыбными консервами</t>
  </si>
  <si>
    <t>54-12с</t>
  </si>
  <si>
    <t>Плов из отварной говядины</t>
  </si>
  <si>
    <t>54-11м</t>
  </si>
  <si>
    <t>54-9к</t>
  </si>
  <si>
    <t>Творог со сметаной</t>
  </si>
  <si>
    <t>Суп гороховый</t>
  </si>
  <si>
    <t>54-8с</t>
  </si>
  <si>
    <t>Тефтели из говядины с рисом</t>
  </si>
  <si>
    <t>54-1м</t>
  </si>
  <si>
    <t>Картофельное пюре</t>
  </si>
  <si>
    <t>54-11г</t>
  </si>
  <si>
    <t>Компот из облепихи</t>
  </si>
  <si>
    <t>54-9хн</t>
  </si>
  <si>
    <t>Омлет натуральный</t>
  </si>
  <si>
    <t>54-1о</t>
  </si>
  <si>
    <t>Сыр твердых сортов в нарезке</t>
  </si>
  <si>
    <t>Чай с сахаром</t>
  </si>
  <si>
    <t>54-2гн</t>
  </si>
  <si>
    <t>Яблоко</t>
  </si>
  <si>
    <t>закуска</t>
  </si>
  <si>
    <t>Салат из свеклы с курагой</t>
  </si>
  <si>
    <t>54-14з</t>
  </si>
  <si>
    <t>Суп картофельный с макаронными изделиями</t>
  </si>
  <si>
    <t>54-7с</t>
  </si>
  <si>
    <t>Картофель отварной в молоке</t>
  </si>
  <si>
    <t>54-10г</t>
  </si>
  <si>
    <t>Биточек из курицы</t>
  </si>
  <si>
    <t>54-23м</t>
  </si>
  <si>
    <t>Суп молочный с рисом</t>
  </si>
  <si>
    <t>54-18к</t>
  </si>
  <si>
    <t>Чай с лимоном и сахаром</t>
  </si>
  <si>
    <t>54-3гн</t>
  </si>
  <si>
    <t>Кекс "Столичный"</t>
  </si>
  <si>
    <t>54-4в</t>
  </si>
  <si>
    <t xml:space="preserve">Щи из свежей капусты со сметаной </t>
  </si>
  <si>
    <t>54-1с</t>
  </si>
  <si>
    <t>Компот из свежих яблок</t>
  </si>
  <si>
    <t>54-32хн</t>
  </si>
  <si>
    <t>хлеб черн.</t>
  </si>
  <si>
    <t xml:space="preserve">Каша жидкая молочная гречневая </t>
  </si>
  <si>
    <t>54-20к</t>
  </si>
  <si>
    <t>Винегрет овощной</t>
  </si>
  <si>
    <t>Суп картофельный с клецками</t>
  </si>
  <si>
    <t>54-6с</t>
  </si>
  <si>
    <t>Жаркое по домашнему</t>
  </si>
  <si>
    <t>54-9м</t>
  </si>
  <si>
    <t xml:space="preserve">Пром </t>
  </si>
  <si>
    <t>Каша жидкая молочная рисовая</t>
  </si>
  <si>
    <t>54-25.1к</t>
  </si>
  <si>
    <t>Бефстроганов из отварной говядины</t>
  </si>
  <si>
    <t>Запеканка из творога</t>
  </si>
  <si>
    <t>54-1т</t>
  </si>
  <si>
    <t>Булочка с маком</t>
  </si>
  <si>
    <t>445/М</t>
  </si>
  <si>
    <t>Салат из моркови с яблоками</t>
  </si>
  <si>
    <t>Плов из говядины</t>
  </si>
  <si>
    <t>Компот из кураги</t>
  </si>
  <si>
    <t>54-2хн</t>
  </si>
  <si>
    <t>Чай без сахара</t>
  </si>
  <si>
    <t>54-4з</t>
  </si>
  <si>
    <t>Банан</t>
  </si>
  <si>
    <t>Суп из овощей с фрикадельками мясными</t>
  </si>
  <si>
    <t>54-5с</t>
  </si>
  <si>
    <t>Рыба, запеченная в сметанном соусе (минтай)</t>
  </si>
  <si>
    <t>54-8р</t>
  </si>
  <si>
    <t>Компот из брусники</t>
  </si>
  <si>
    <t>54-11хн</t>
  </si>
  <si>
    <t>Каша молочная ячневая</t>
  </si>
  <si>
    <t>54-6о</t>
  </si>
  <si>
    <t>Капуста тушенная с мясом</t>
  </si>
  <si>
    <t>54-10м</t>
  </si>
  <si>
    <t>Кисель из яблок и вишни</t>
  </si>
  <si>
    <t>54-5хн</t>
  </si>
  <si>
    <t>Каша гречневая рассыпчатая</t>
  </si>
  <si>
    <t>Котлета из курицы</t>
  </si>
  <si>
    <t>54-5м</t>
  </si>
  <si>
    <t>Каша вязкая молочная пшеннная</t>
  </si>
  <si>
    <t>54-16м</t>
  </si>
  <si>
    <t xml:space="preserve">Каша пшенная рассыпчатая </t>
  </si>
  <si>
    <t>54-12г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</si>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</sst>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4"/>
      <color rgb="FF4C4C4C"/>
      <name val="Times New Roman"/>
      <charset val="134"/>
    </font>
    <font>
      <sz val="10"/>
      <color rgb="FF2D2D2D"/>
      <name val="Times New Roman"/>
      <charset val="134"/>
    </font>
    <font>
      <sz val="10"/>
      <color rgb="FF4C4C4C"/>
      <name val="Times New Roman"/>
      <charset val="134"/>
    </font>
    <font>
      <b/>
      <sz val="8"/>
      <color theme="1"/>
      <name val="Times New Roman"/>
      <charset val="134"/>
    </font>
    <font>
      <b/>
      <sz val="8"/>
      <color rgb="FF2D2D2D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sz val="12"/>
      <color theme="1"/>
      <name val="Times New Roman"/>
      <charset val="204"/>
    </font>
    <font>
      <sz val="10"/>
      <name val="Times New Roman"/>
      <charset val="204"/>
    </font>
    <font>
      <b/>
      <sz val="10"/>
      <color rgb="FF2D2D2D"/>
      <name val="Times New Roman"/>
      <charset val="134"/>
    </font>
    <font>
      <sz val="10"/>
      <name val="Times New Roman"/>
      <charset val="134"/>
    </font>
    <font>
      <i/>
      <sz val="8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Times New Roman"/>
      <charset val="204"/>
    </font>
    <font>
      <sz val="11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2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32" applyNumberFormat="0" applyAlignment="0" applyProtection="0">
      <alignment vertical="center"/>
    </xf>
    <xf numFmtId="0" fontId="26" fillId="9" borderId="33" applyNumberFormat="0" applyAlignment="0" applyProtection="0">
      <alignment vertical="center"/>
    </xf>
    <xf numFmtId="0" fontId="27" fillId="9" borderId="32" applyNumberFormat="0" applyAlignment="0" applyProtection="0">
      <alignment vertical="center"/>
    </xf>
    <xf numFmtId="0" fontId="28" fillId="10" borderId="34" applyNumberFormat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</cellStyleXfs>
  <cellXfs count="89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0" borderId="0" xfId="0" applyNumberFormat="1" applyFont="1"/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0" fontId="1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1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  <xf numFmtId="0" fontId="7" fillId="0" borderId="8" xfId="0" applyNumberFormat="1" applyFont="1" applyBorder="1" applyAlignment="1">
      <alignment wrapText="1"/>
    </xf>
    <xf numFmtId="0" fontId="7" fillId="0" borderId="9" xfId="0" applyNumberFormat="1" applyFont="1" applyBorder="1" applyAlignment="1">
      <alignment wrapText="1"/>
    </xf>
    <xf numFmtId="0" fontId="1" fillId="2" borderId="9" xfId="0" applyNumberFormat="1" applyFont="1" applyFill="1" applyBorder="1" applyAlignment="1" applyProtection="1">
      <alignment horizontal="left" vertical="top" wrapText="1"/>
      <protection locked="0"/>
    </xf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7" fillId="0" borderId="12" xfId="0" applyNumberFormat="1" applyFont="1" applyBorder="1" applyAlignment="1">
      <alignment wrapText="1"/>
    </xf>
    <xf numFmtId="0" fontId="7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center" wrapText="1"/>
    </xf>
    <xf numFmtId="0" fontId="7" fillId="0" borderId="15" xfId="0" applyNumberFormat="1" applyFont="1" applyBorder="1" applyAlignment="1">
      <alignment wrapText="1"/>
    </xf>
    <xf numFmtId="0" fontId="8" fillId="3" borderId="1" xfId="0" applyNumberFormat="1" applyFont="1" applyFill="1" applyBorder="1" applyAlignment="1" applyProtection="1">
      <alignment horizontal="right" wrapText="1"/>
      <protection locked="0"/>
    </xf>
    <xf numFmtId="0" fontId="1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wrapText="1"/>
    </xf>
    <xf numFmtId="0" fontId="1" fillId="0" borderId="17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wrapText="1"/>
    </xf>
    <xf numFmtId="0" fontId="9" fillId="0" borderId="0" xfId="0" applyNumberFormat="1" applyFont="1"/>
    <xf numFmtId="0" fontId="10" fillId="4" borderId="18" xfId="0" applyFont="1" applyFill="1" applyBorder="1" applyAlignment="1">
      <alignment horizontal="left" vertical="top" wrapText="1"/>
    </xf>
    <xf numFmtId="0" fontId="10" fillId="4" borderId="18" xfId="0" applyFont="1" applyFill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wrapText="1"/>
    </xf>
    <xf numFmtId="0" fontId="1" fillId="5" borderId="20" xfId="0" applyNumberFormat="1" applyFont="1" applyFill="1" applyBorder="1" applyAlignment="1">
      <alignment horizontal="center" wrapText="1"/>
    </xf>
    <xf numFmtId="0" fontId="11" fillId="5" borderId="20" xfId="0" applyNumberFormat="1" applyFont="1" applyFill="1" applyBorder="1" applyAlignment="1">
      <alignment horizontal="center" vertical="center" wrapText="1"/>
    </xf>
    <xf numFmtId="0" fontId="11" fillId="5" borderId="21" xfId="0" applyNumberFormat="1" applyFont="1" applyFill="1" applyBorder="1" applyAlignment="1">
      <alignment horizontal="center" vertical="center" wrapText="1"/>
    </xf>
    <xf numFmtId="0" fontId="1" fillId="5" borderId="20" xfId="0" applyNumberFormat="1" applyFont="1" applyFill="1" applyBorder="1" applyAlignment="1">
      <alignment vertical="top" wrapText="1"/>
    </xf>
    <xf numFmtId="0" fontId="1" fillId="5" borderId="20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Border="1" applyAlignment="1">
      <alignment horizontal="center" wrapText="1"/>
    </xf>
    <xf numFmtId="0" fontId="7" fillId="2" borderId="1" xfId="0" applyNumberFormat="1" applyFont="1" applyFill="1" applyBorder="1" applyAlignment="1" applyProtection="1">
      <alignment wrapText="1"/>
      <protection locked="0"/>
    </xf>
    <xf numFmtId="0" fontId="12" fillId="2" borderId="1" xfId="0" applyNumberFormat="1" applyFont="1" applyFill="1" applyBorder="1" applyAlignment="1" applyProtection="1">
      <alignment vertical="top" wrapText="1"/>
      <protection locked="0"/>
    </xf>
    <xf numFmtId="0" fontId="1" fillId="0" borderId="15" xfId="0" applyNumberFormat="1" applyFont="1" applyBorder="1" applyAlignment="1">
      <alignment horizontal="center" wrapText="1"/>
    </xf>
    <xf numFmtId="0" fontId="1" fillId="5" borderId="1" xfId="0" applyNumberFormat="1" applyFont="1" applyFill="1" applyBorder="1" applyAlignment="1">
      <alignment horizontal="center" wrapText="1"/>
    </xf>
    <xf numFmtId="0" fontId="1" fillId="2" borderId="9" xfId="0" applyNumberFormat="1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7" fillId="0" borderId="12" xfId="0" applyNumberFormat="1" applyFont="1" applyBorder="1" applyAlignment="1">
      <alignment wrapText="1"/>
    </xf>
    <xf numFmtId="0" fontId="8" fillId="6" borderId="1" xfId="0" applyNumberFormat="1" applyFont="1" applyFill="1" applyBorder="1" applyAlignment="1" applyProtection="1">
      <alignment horizontal="right"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  <xf numFmtId="0" fontId="1" fillId="2" borderId="3" xfId="0" applyNumberFormat="1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3" fillId="0" borderId="0" xfId="0" applyNumberFormat="1" applyFont="1" applyAlignment="1">
      <alignment horizontal="center" vertical="top"/>
    </xf>
    <xf numFmtId="0" fontId="6" fillId="0" borderId="22" xfId="0" applyNumberFormat="1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" fillId="3" borderId="24" xfId="0" applyNumberFormat="1" applyFont="1" applyFill="1" applyBorder="1" applyAlignment="1">
      <alignment horizontal="center" vertical="top" wrapText="1"/>
    </xf>
    <xf numFmtId="0" fontId="10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6" borderId="24" xfId="0" applyNumberFormat="1" applyFont="1" applyFill="1" applyBorder="1" applyAlignment="1">
      <alignment horizontal="center" vertical="top" wrapText="1"/>
    </xf>
    <xf numFmtId="0" fontId="1" fillId="6" borderId="1" xfId="0" applyNumberFormat="1" applyFont="1" applyFill="1" applyBorder="1" applyAlignment="1">
      <alignment horizontal="center" vertical="top" wrapText="1"/>
    </xf>
    <xf numFmtId="0" fontId="1" fillId="5" borderId="10" xfId="0" applyNumberFormat="1" applyFont="1" applyFill="1" applyBorder="1" applyAlignment="1">
      <alignment horizontal="center" wrapText="1"/>
    </xf>
    <xf numFmtId="0" fontId="1" fillId="5" borderId="11" xfId="0" applyNumberFormat="1" applyFont="1" applyFill="1" applyBorder="1" applyAlignment="1">
      <alignment horizontal="center" wrapText="1"/>
    </xf>
    <xf numFmtId="0" fontId="11" fillId="5" borderId="25" xfId="0" applyNumberFormat="1" applyFont="1" applyFill="1" applyBorder="1" applyAlignment="1">
      <alignment horizontal="center" vertical="center" wrapText="1"/>
    </xf>
    <xf numFmtId="0" fontId="14" fillId="5" borderId="11" xfId="0" applyNumberFormat="1" applyFont="1" applyFill="1" applyBorder="1" applyAlignment="1">
      <alignment horizontal="center" vertical="center" wrapText="1"/>
    </xf>
    <xf numFmtId="0" fontId="1" fillId="5" borderId="12" xfId="0" applyNumberFormat="1" applyFont="1" applyFill="1" applyBorder="1" applyAlignment="1">
      <alignment vertical="top" wrapText="1"/>
    </xf>
    <xf numFmtId="0" fontId="1" fillId="5" borderId="12" xfId="0" applyNumberFormat="1" applyFont="1" applyFill="1" applyBorder="1" applyAlignment="1">
      <alignment horizontal="center" vertical="top" wrapText="1"/>
    </xf>
    <xf numFmtId="0" fontId="15" fillId="4" borderId="18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" fillId="5" borderId="25" xfId="0" applyNumberFormat="1" applyFont="1" applyFill="1" applyBorder="1" applyAlignment="1">
      <alignment horizontal="center" vertical="top" wrapText="1"/>
    </xf>
    <xf numFmtId="0" fontId="15" fillId="4" borderId="26" xfId="0" applyFont="1" applyFill="1" applyBorder="1" applyAlignment="1">
      <alignment horizontal="center" vertical="center" wrapText="1"/>
    </xf>
    <xf numFmtId="0" fontId="16" fillId="0" borderId="9" xfId="0" applyNumberFormat="1" applyFont="1" applyBorder="1" applyAlignment="1">
      <alignment wrapText="1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NumberFormat="1" applyFont="1" applyBorder="1" applyAlignment="1">
      <alignment wrapText="1"/>
    </xf>
    <xf numFmtId="0" fontId="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27" xfId="0" applyNumberFormat="1" applyFont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1"/>
  <sheetViews>
    <sheetView tabSelected="1" topLeftCell="A57" workbookViewId="0">
      <selection activeCell="Q69" sqref="Q69"/>
    </sheetView>
  </sheetViews>
  <sheetFormatPr defaultColWidth="9.13888888888889" defaultRowHeight="14.4"/>
  <cols>
    <col min="1" max="1" width="5.42592592592593" customWidth="1"/>
    <col min="2" max="2" width="3.85185185185185" customWidth="1"/>
    <col min="3" max="3" width="8.13888888888889" customWidth="1"/>
    <col min="4" max="4" width="13" customWidth="1"/>
    <col min="5" max="5" width="15.5740740740741" customWidth="1"/>
    <col min="6" max="6" width="8.71296296296296" customWidth="1"/>
    <col min="7" max="7" width="8.28703703703704" customWidth="1"/>
    <col min="8" max="8" width="7.85185185185185" customWidth="1"/>
    <col min="9" max="9" width="8.42592592592593" customWidth="1"/>
    <col min="10" max="10" width="8.28703703703704" customWidth="1"/>
    <col min="11" max="11" width="11.5740740740741" customWidth="1"/>
    <col min="12" max="12" width="12.1388888888889" customWidth="1"/>
    <col min="13" max="13" width="17.4259259259259" customWidth="1"/>
  </cols>
  <sheetData>
    <row r="1" spans="1:13">
      <c r="A1" s="1" t="s">
        <v>0</v>
      </c>
      <c r="B1" s="2"/>
      <c r="C1" s="3" t="s">
        <v>1</v>
      </c>
      <c r="D1" s="4"/>
      <c r="E1" s="5"/>
      <c r="F1" s="6" t="s">
        <v>2</v>
      </c>
      <c r="G1" s="6"/>
      <c r="H1" s="2" t="s">
        <v>3</v>
      </c>
      <c r="I1" s="54" t="s">
        <v>4</v>
      </c>
      <c r="J1" s="55"/>
      <c r="K1" s="55"/>
      <c r="L1" s="56"/>
      <c r="M1" s="2"/>
    </row>
    <row r="2" ht="17.4" spans="1:13">
      <c r="A2" s="7" t="s">
        <v>5</v>
      </c>
      <c r="B2" s="2"/>
      <c r="C2" s="2"/>
      <c r="D2" s="1"/>
      <c r="E2" s="2"/>
      <c r="F2" s="2"/>
      <c r="G2" s="2"/>
      <c r="H2" s="2"/>
      <c r="I2" s="54" t="s">
        <v>6</v>
      </c>
      <c r="J2" s="55"/>
      <c r="K2" s="55"/>
      <c r="L2" s="56"/>
      <c r="M2" s="2"/>
    </row>
    <row r="3" spans="1:13">
      <c r="A3" s="8" t="s">
        <v>7</v>
      </c>
      <c r="B3" s="2"/>
      <c r="C3" s="2"/>
      <c r="D3" s="9"/>
      <c r="E3" s="10" t="s">
        <v>8</v>
      </c>
      <c r="F3" s="2"/>
      <c r="G3" s="2"/>
      <c r="H3" s="2" t="s">
        <v>9</v>
      </c>
      <c r="I3" s="57"/>
      <c r="J3" s="57"/>
      <c r="K3" s="58">
        <v>2025</v>
      </c>
      <c r="L3" s="1"/>
      <c r="M3" s="2"/>
    </row>
    <row r="4" ht="15.15" spans="1:13">
      <c r="A4" s="2"/>
      <c r="B4" s="2"/>
      <c r="C4" s="2"/>
      <c r="D4" s="8"/>
      <c r="E4" s="2"/>
      <c r="F4" s="2"/>
      <c r="G4" s="2"/>
      <c r="H4" s="2"/>
      <c r="I4" s="59" t="s">
        <v>10</v>
      </c>
      <c r="J4" s="59" t="s">
        <v>11</v>
      </c>
      <c r="K4" s="59" t="s">
        <v>12</v>
      </c>
      <c r="L4" s="2"/>
      <c r="M4" s="2"/>
    </row>
    <row r="5" ht="41.55" spans="1:1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60" t="s">
        <v>24</v>
      </c>
      <c r="M5" s="13" t="s">
        <v>25</v>
      </c>
    </row>
    <row r="6" ht="15.15" spans="1:13">
      <c r="A6" s="14">
        <v>1</v>
      </c>
      <c r="B6" s="15">
        <v>1</v>
      </c>
      <c r="C6" s="16" t="s">
        <v>26</v>
      </c>
      <c r="D6" s="17"/>
      <c r="E6" s="18"/>
      <c r="F6" s="19"/>
      <c r="G6" s="19"/>
      <c r="H6" s="19"/>
      <c r="I6" s="19"/>
      <c r="J6" s="19"/>
      <c r="K6" s="19"/>
      <c r="L6" s="61"/>
      <c r="M6" s="19"/>
    </row>
    <row r="7" ht="26.4" spans="1:13">
      <c r="A7" s="20"/>
      <c r="B7" s="21"/>
      <c r="C7" s="22"/>
      <c r="D7" s="17" t="s">
        <v>27</v>
      </c>
      <c r="E7" s="18" t="s">
        <v>28</v>
      </c>
      <c r="F7" s="19">
        <v>200</v>
      </c>
      <c r="G7" s="19">
        <v>250</v>
      </c>
      <c r="H7" s="19">
        <v>5</v>
      </c>
      <c r="I7" s="19">
        <v>5.8</v>
      </c>
      <c r="J7" s="19">
        <v>24.1</v>
      </c>
      <c r="K7" s="19">
        <v>168.9</v>
      </c>
      <c r="L7" s="61" t="s">
        <v>29</v>
      </c>
      <c r="M7" s="25"/>
    </row>
    <row r="8" spans="1:13">
      <c r="A8" s="20"/>
      <c r="B8" s="21"/>
      <c r="C8" s="22"/>
      <c r="D8" s="23" t="s">
        <v>30</v>
      </c>
      <c r="E8" s="24" t="s">
        <v>31</v>
      </c>
      <c r="F8" s="25">
        <v>200</v>
      </c>
      <c r="G8" s="25">
        <v>200</v>
      </c>
      <c r="H8" s="25">
        <v>1.6</v>
      </c>
      <c r="I8" s="25">
        <v>1.1</v>
      </c>
      <c r="J8" s="25">
        <v>2.4</v>
      </c>
      <c r="K8" s="25">
        <v>25.6</v>
      </c>
      <c r="L8" s="62" t="s">
        <v>32</v>
      </c>
      <c r="M8" s="25"/>
    </row>
    <row r="9" ht="21" customHeight="1" spans="1:13">
      <c r="A9" s="20"/>
      <c r="B9" s="21"/>
      <c r="C9" s="22"/>
      <c r="D9" s="23" t="s">
        <v>33</v>
      </c>
      <c r="E9" s="24" t="s">
        <v>34</v>
      </c>
      <c r="F9" s="25">
        <v>80</v>
      </c>
      <c r="G9" s="25">
        <v>100</v>
      </c>
      <c r="H9" s="25">
        <v>8</v>
      </c>
      <c r="I9" s="25">
        <v>0.8</v>
      </c>
      <c r="J9" s="25">
        <v>49.2</v>
      </c>
      <c r="K9" s="25">
        <v>235</v>
      </c>
      <c r="L9" s="62" t="s">
        <v>32</v>
      </c>
      <c r="M9" s="25"/>
    </row>
    <row r="10" ht="24" customHeight="1" spans="1:13">
      <c r="A10" s="20"/>
      <c r="B10" s="21"/>
      <c r="C10" s="22"/>
      <c r="D10" s="23" t="s">
        <v>35</v>
      </c>
      <c r="E10" s="24" t="s">
        <v>36</v>
      </c>
      <c r="F10" s="25">
        <v>140</v>
      </c>
      <c r="G10" s="25">
        <v>140</v>
      </c>
      <c r="H10" s="25">
        <v>1.1</v>
      </c>
      <c r="I10" s="25">
        <v>0.3</v>
      </c>
      <c r="J10" s="25">
        <v>10.5</v>
      </c>
      <c r="K10" s="25">
        <v>49</v>
      </c>
      <c r="L10" s="62" t="s">
        <v>32</v>
      </c>
      <c r="M10" s="25"/>
    </row>
    <row r="11" spans="1:13">
      <c r="A11" s="26"/>
      <c r="B11" s="27"/>
      <c r="C11" s="28"/>
      <c r="D11" s="29" t="s">
        <v>37</v>
      </c>
      <c r="E11" s="30"/>
      <c r="F11" s="31">
        <f t="shared" ref="F11:K11" si="0">SUM(F6:F10)</f>
        <v>620</v>
      </c>
      <c r="G11" s="31">
        <f t="shared" si="0"/>
        <v>690</v>
      </c>
      <c r="H11" s="31">
        <f t="shared" si="0"/>
        <v>15.7</v>
      </c>
      <c r="I11" s="31">
        <f t="shared" si="0"/>
        <v>8</v>
      </c>
      <c r="J11" s="31">
        <f t="shared" si="0"/>
        <v>86.2</v>
      </c>
      <c r="K11" s="31">
        <f t="shared" si="0"/>
        <v>478.5</v>
      </c>
      <c r="L11" s="63"/>
      <c r="M11" s="31"/>
    </row>
    <row r="12" ht="35.25" customHeight="1" spans="1:13">
      <c r="A12" s="32">
        <f>A6</f>
        <v>1</v>
      </c>
      <c r="B12" s="33">
        <f>B6</f>
        <v>1</v>
      </c>
      <c r="C12" s="34" t="s">
        <v>38</v>
      </c>
      <c r="D12" s="35"/>
      <c r="E12" s="36" t="s">
        <v>39</v>
      </c>
      <c r="F12" s="37">
        <v>60</v>
      </c>
      <c r="G12" s="37">
        <v>60</v>
      </c>
      <c r="H12" s="37">
        <v>1.6</v>
      </c>
      <c r="I12" s="37">
        <v>4.3</v>
      </c>
      <c r="J12" s="37">
        <v>5.2</v>
      </c>
      <c r="K12" s="37">
        <v>62.8</v>
      </c>
      <c r="L12" s="64" t="s">
        <v>40</v>
      </c>
      <c r="M12" s="25"/>
    </row>
    <row r="13" ht="38.25" customHeight="1" spans="1:13">
      <c r="A13" s="20"/>
      <c r="B13" s="21"/>
      <c r="C13" s="22"/>
      <c r="D13" s="23" t="s">
        <v>41</v>
      </c>
      <c r="E13" s="24" t="s">
        <v>42</v>
      </c>
      <c r="F13" s="25">
        <v>200</v>
      </c>
      <c r="G13" s="25">
        <v>250</v>
      </c>
      <c r="H13" s="25">
        <v>4.7</v>
      </c>
      <c r="I13" s="25">
        <v>5.7</v>
      </c>
      <c r="J13" s="25">
        <v>10.1</v>
      </c>
      <c r="K13" s="25">
        <v>110.4</v>
      </c>
      <c r="L13" s="62" t="s">
        <v>43</v>
      </c>
      <c r="M13" s="25"/>
    </row>
    <row r="14" ht="26.4" spans="1:13">
      <c r="A14" s="20"/>
      <c r="B14" s="21"/>
      <c r="C14" s="22"/>
      <c r="D14" s="23" t="s">
        <v>44</v>
      </c>
      <c r="E14" s="24" t="s">
        <v>45</v>
      </c>
      <c r="F14" s="25">
        <v>80</v>
      </c>
      <c r="G14" s="25">
        <v>100</v>
      </c>
      <c r="H14" s="25">
        <v>13.6</v>
      </c>
      <c r="I14" s="25">
        <v>13.2</v>
      </c>
      <c r="J14" s="25">
        <v>3.1</v>
      </c>
      <c r="K14" s="25">
        <v>185.7</v>
      </c>
      <c r="L14" s="62" t="s">
        <v>46</v>
      </c>
      <c r="M14" s="25"/>
    </row>
    <row r="15" ht="29.25" customHeight="1" spans="1:13">
      <c r="A15" s="20"/>
      <c r="B15" s="21"/>
      <c r="C15" s="22"/>
      <c r="D15" s="23" t="s">
        <v>47</v>
      </c>
      <c r="E15" s="24" t="s">
        <v>48</v>
      </c>
      <c r="F15" s="25">
        <v>150</v>
      </c>
      <c r="G15" s="25">
        <v>200</v>
      </c>
      <c r="H15" s="25">
        <v>5.4</v>
      </c>
      <c r="I15" s="25">
        <v>5.5</v>
      </c>
      <c r="J15" s="25">
        <v>32.7</v>
      </c>
      <c r="K15" s="25">
        <v>202</v>
      </c>
      <c r="L15" s="62" t="s">
        <v>49</v>
      </c>
      <c r="M15" s="25"/>
    </row>
    <row r="16" ht="26.4" spans="1:13">
      <c r="A16" s="20"/>
      <c r="B16" s="21"/>
      <c r="C16" s="22"/>
      <c r="D16" s="23" t="s">
        <v>50</v>
      </c>
      <c r="E16" s="24" t="s">
        <v>51</v>
      </c>
      <c r="F16" s="25">
        <v>200</v>
      </c>
      <c r="G16" s="25">
        <v>200</v>
      </c>
      <c r="H16" s="25">
        <v>0.5</v>
      </c>
      <c r="I16" s="25">
        <v>0.2</v>
      </c>
      <c r="J16" s="25">
        <v>19.4</v>
      </c>
      <c r="K16" s="25">
        <v>81.3</v>
      </c>
      <c r="L16" s="62" t="s">
        <v>52</v>
      </c>
      <c r="M16" s="25"/>
    </row>
    <row r="17" ht="29.25" customHeight="1" spans="1:13">
      <c r="A17" s="20"/>
      <c r="B17" s="21"/>
      <c r="C17" s="22"/>
      <c r="D17" s="23" t="s">
        <v>53</v>
      </c>
      <c r="E17" s="24" t="s">
        <v>34</v>
      </c>
      <c r="F17" s="25">
        <v>80</v>
      </c>
      <c r="G17" s="25">
        <v>100</v>
      </c>
      <c r="H17" s="25">
        <v>8</v>
      </c>
      <c r="I17" s="25">
        <v>0.8</v>
      </c>
      <c r="J17" s="25">
        <v>49.2</v>
      </c>
      <c r="K17" s="25">
        <v>235</v>
      </c>
      <c r="L17" s="62" t="s">
        <v>32</v>
      </c>
      <c r="M17" s="25"/>
    </row>
    <row r="18" spans="1:13">
      <c r="A18" s="26"/>
      <c r="B18" s="27"/>
      <c r="C18" s="28"/>
      <c r="D18" s="29" t="s">
        <v>37</v>
      </c>
      <c r="E18" s="30"/>
      <c r="F18" s="31">
        <f>SUM(F12:F17)</f>
        <v>770</v>
      </c>
      <c r="G18" s="31">
        <f>SUM(G13:G17)</f>
        <v>850</v>
      </c>
      <c r="H18" s="31">
        <f>SUM(H12:H17)</f>
        <v>33.8</v>
      </c>
      <c r="I18" s="31">
        <f>SUM(I12:I17)</f>
        <v>29.7</v>
      </c>
      <c r="J18" s="31">
        <f>SUM(J12:J17)</f>
        <v>119.7</v>
      </c>
      <c r="K18" s="31">
        <f>SUM(K12:K17)</f>
        <v>877.2</v>
      </c>
      <c r="L18" s="63"/>
      <c r="M18" s="31">
        <f>SUM(M12:M17)</f>
        <v>0</v>
      </c>
    </row>
    <row r="19" spans="1:13">
      <c r="A19" s="38">
        <f>A6</f>
        <v>1</v>
      </c>
      <c r="B19" s="39">
        <f>B6</f>
        <v>1</v>
      </c>
      <c r="C19" s="40" t="s">
        <v>54</v>
      </c>
      <c r="D19" s="41"/>
      <c r="E19" s="42"/>
      <c r="F19" s="43">
        <f t="shared" ref="F19:K19" si="1">F11+F18</f>
        <v>1390</v>
      </c>
      <c r="G19" s="43">
        <f t="shared" si="1"/>
        <v>1540</v>
      </c>
      <c r="H19" s="43">
        <f t="shared" si="1"/>
        <v>49.5</v>
      </c>
      <c r="I19" s="43">
        <f t="shared" si="1"/>
        <v>37.7</v>
      </c>
      <c r="J19" s="43">
        <f t="shared" si="1"/>
        <v>205.9</v>
      </c>
      <c r="K19" s="43">
        <f t="shared" si="1"/>
        <v>1355.7</v>
      </c>
      <c r="L19" s="43"/>
      <c r="M19" s="43">
        <f>M11+M18</f>
        <v>0</v>
      </c>
    </row>
    <row r="20" ht="39.6" spans="1:13">
      <c r="A20" s="44">
        <v>1</v>
      </c>
      <c r="B20" s="21">
        <v>2</v>
      </c>
      <c r="C20" s="16" t="s">
        <v>26</v>
      </c>
      <c r="D20" s="17" t="s">
        <v>27</v>
      </c>
      <c r="E20" s="24" t="s">
        <v>55</v>
      </c>
      <c r="F20" s="25">
        <v>200</v>
      </c>
      <c r="G20" s="25">
        <v>250</v>
      </c>
      <c r="H20" s="25">
        <v>8.3</v>
      </c>
      <c r="I20" s="25">
        <v>10.1</v>
      </c>
      <c r="J20" s="25">
        <v>37.6</v>
      </c>
      <c r="K20" s="25">
        <v>274.9</v>
      </c>
      <c r="L20" s="62" t="s">
        <v>56</v>
      </c>
      <c r="M20" s="25"/>
    </row>
    <row r="21" spans="1:13">
      <c r="A21" s="44"/>
      <c r="B21" s="21"/>
      <c r="C21" s="22"/>
      <c r="D21" s="45"/>
      <c r="E21" s="24" t="s">
        <v>57</v>
      </c>
      <c r="F21" s="25">
        <v>60</v>
      </c>
      <c r="G21" s="25">
        <v>60</v>
      </c>
      <c r="H21" s="25">
        <v>0.91</v>
      </c>
      <c r="I21" s="25">
        <v>2.8</v>
      </c>
      <c r="J21" s="25">
        <v>4.43</v>
      </c>
      <c r="K21" s="25">
        <v>46.8</v>
      </c>
      <c r="L21" s="62" t="s">
        <v>58</v>
      </c>
      <c r="M21" s="25"/>
    </row>
    <row r="22" spans="1:13">
      <c r="A22" s="44"/>
      <c r="B22" s="21"/>
      <c r="C22" s="22"/>
      <c r="D22" s="23" t="s">
        <v>30</v>
      </c>
      <c r="E22" s="24" t="s">
        <v>59</v>
      </c>
      <c r="F22" s="25">
        <v>200</v>
      </c>
      <c r="G22" s="25">
        <v>200</v>
      </c>
      <c r="H22" s="25">
        <v>4.7</v>
      </c>
      <c r="I22" s="25">
        <v>3.5</v>
      </c>
      <c r="J22" s="25">
        <v>12.5</v>
      </c>
      <c r="K22" s="25">
        <v>100.4</v>
      </c>
      <c r="L22" s="62" t="s">
        <v>60</v>
      </c>
      <c r="M22" s="25"/>
    </row>
    <row r="23" spans="1:13">
      <c r="A23" s="44"/>
      <c r="B23" s="21"/>
      <c r="C23" s="22"/>
      <c r="D23" s="23" t="s">
        <v>33</v>
      </c>
      <c r="E23" s="24" t="s">
        <v>34</v>
      </c>
      <c r="F23" s="25">
        <v>80</v>
      </c>
      <c r="G23" s="25">
        <v>100</v>
      </c>
      <c r="H23" s="25">
        <v>8</v>
      </c>
      <c r="I23" s="25">
        <v>0.8</v>
      </c>
      <c r="J23" s="25">
        <v>49.2</v>
      </c>
      <c r="K23" s="25">
        <v>235</v>
      </c>
      <c r="L23" s="62" t="s">
        <v>32</v>
      </c>
      <c r="M23" s="25"/>
    </row>
    <row r="24" spans="1:13">
      <c r="A24" s="44"/>
      <c r="B24" s="21"/>
      <c r="C24" s="22"/>
      <c r="D24" s="23"/>
      <c r="E24" s="46" t="s">
        <v>61</v>
      </c>
      <c r="F24" s="25">
        <v>40</v>
      </c>
      <c r="G24" s="25">
        <v>40</v>
      </c>
      <c r="H24" s="25">
        <v>4.8</v>
      </c>
      <c r="I24" s="25">
        <v>4</v>
      </c>
      <c r="J24" s="25">
        <v>0.3</v>
      </c>
      <c r="K24" s="25">
        <v>56.6</v>
      </c>
      <c r="L24" s="62"/>
      <c r="M24" s="25"/>
    </row>
    <row r="25" spans="1:13">
      <c r="A25" s="47"/>
      <c r="B25" s="27"/>
      <c r="C25" s="28"/>
      <c r="D25" s="29" t="s">
        <v>37</v>
      </c>
      <c r="E25" s="30"/>
      <c r="F25" s="31">
        <v>640</v>
      </c>
      <c r="G25" s="31">
        <f>SUM(G20:G24)</f>
        <v>650</v>
      </c>
      <c r="H25" s="31">
        <f t="shared" ref="H25:K25" si="2">SUM(H20:H24)</f>
        <v>26.71</v>
      </c>
      <c r="I25" s="31">
        <f t="shared" si="2"/>
        <v>21.2</v>
      </c>
      <c r="J25" s="31">
        <f t="shared" si="2"/>
        <v>104.03</v>
      </c>
      <c r="K25" s="31">
        <f t="shared" si="2"/>
        <v>713.7</v>
      </c>
      <c r="L25" s="63"/>
      <c r="M25" s="31">
        <f>SUM(M20:M24)</f>
        <v>0</v>
      </c>
    </row>
    <row r="26" ht="66" spans="1:13">
      <c r="A26" s="33">
        <f>A20</f>
        <v>1</v>
      </c>
      <c r="B26" s="33">
        <f>B20</f>
        <v>2</v>
      </c>
      <c r="C26" s="34" t="s">
        <v>38</v>
      </c>
      <c r="D26" s="23"/>
      <c r="E26" s="24" t="s">
        <v>62</v>
      </c>
      <c r="F26" s="25">
        <v>60</v>
      </c>
      <c r="G26" s="25">
        <v>80</v>
      </c>
      <c r="H26" s="25">
        <v>0.8</v>
      </c>
      <c r="I26" s="25">
        <v>8.1</v>
      </c>
      <c r="J26" s="25">
        <v>5.7</v>
      </c>
      <c r="K26" s="25">
        <v>98.9</v>
      </c>
      <c r="L26" s="62" t="s">
        <v>40</v>
      </c>
      <c r="M26" s="25"/>
    </row>
    <row r="27" spans="1:13">
      <c r="A27" s="44"/>
      <c r="B27" s="21"/>
      <c r="C27" s="22"/>
      <c r="D27" s="23" t="s">
        <v>41</v>
      </c>
      <c r="E27" s="24" t="s">
        <v>63</v>
      </c>
      <c r="F27" s="25">
        <v>200</v>
      </c>
      <c r="G27" s="25">
        <v>250</v>
      </c>
      <c r="H27" s="25">
        <v>5.1</v>
      </c>
      <c r="I27" s="25">
        <v>5.8</v>
      </c>
      <c r="J27" s="25">
        <v>10.8</v>
      </c>
      <c r="K27" s="25">
        <v>115.6</v>
      </c>
      <c r="L27" s="62" t="s">
        <v>64</v>
      </c>
      <c r="M27" s="25"/>
    </row>
    <row r="28" ht="26.4" spans="1:13">
      <c r="A28" s="44"/>
      <c r="B28" s="21"/>
      <c r="C28" s="22"/>
      <c r="D28" s="23" t="s">
        <v>44</v>
      </c>
      <c r="E28" s="24" t="s">
        <v>65</v>
      </c>
      <c r="F28" s="25">
        <v>100</v>
      </c>
      <c r="G28" s="25">
        <v>100</v>
      </c>
      <c r="H28" s="25">
        <v>14.1</v>
      </c>
      <c r="I28" s="25">
        <v>5.7</v>
      </c>
      <c r="J28" s="25">
        <v>4.4</v>
      </c>
      <c r="K28" s="25">
        <v>126.4</v>
      </c>
      <c r="L28" s="62" t="s">
        <v>66</v>
      </c>
      <c r="M28" s="25"/>
    </row>
    <row r="29" ht="26.4" spans="1:13">
      <c r="A29" s="44"/>
      <c r="B29" s="21"/>
      <c r="C29" s="22"/>
      <c r="D29" s="23" t="s">
        <v>47</v>
      </c>
      <c r="E29" s="24" t="s">
        <v>67</v>
      </c>
      <c r="F29" s="25">
        <v>150</v>
      </c>
      <c r="G29" s="25">
        <v>200</v>
      </c>
      <c r="H29" s="25">
        <v>8.2</v>
      </c>
      <c r="I29" s="25">
        <v>6.8</v>
      </c>
      <c r="J29" s="25">
        <v>35.9</v>
      </c>
      <c r="K29" s="25">
        <v>233.7</v>
      </c>
      <c r="L29" s="62" t="s">
        <v>68</v>
      </c>
      <c r="M29" s="25"/>
    </row>
    <row r="30" spans="1:13">
      <c r="A30" s="44"/>
      <c r="B30" s="21"/>
      <c r="C30" s="22"/>
      <c r="D30" s="23" t="s">
        <v>50</v>
      </c>
      <c r="E30" s="24" t="s">
        <v>69</v>
      </c>
      <c r="F30" s="25">
        <v>200</v>
      </c>
      <c r="G30" s="25">
        <v>200</v>
      </c>
      <c r="H30" s="25">
        <v>0.4</v>
      </c>
      <c r="I30" s="25">
        <v>0.4</v>
      </c>
      <c r="J30" s="25">
        <v>23.2</v>
      </c>
      <c r="K30" s="25">
        <v>96</v>
      </c>
      <c r="L30" s="62" t="s">
        <v>32</v>
      </c>
      <c r="M30" s="25"/>
    </row>
    <row r="31" spans="1:13">
      <c r="A31" s="44"/>
      <c r="B31" s="21"/>
      <c r="C31" s="22"/>
      <c r="D31" s="23" t="s">
        <v>53</v>
      </c>
      <c r="E31" s="24" t="s">
        <v>34</v>
      </c>
      <c r="F31" s="25">
        <v>80</v>
      </c>
      <c r="G31" s="25">
        <v>100</v>
      </c>
      <c r="H31" s="25">
        <v>8</v>
      </c>
      <c r="I31" s="25">
        <v>0.8</v>
      </c>
      <c r="J31" s="25">
        <v>49.2</v>
      </c>
      <c r="K31" s="25">
        <v>235</v>
      </c>
      <c r="L31" s="62" t="s">
        <v>32</v>
      </c>
      <c r="M31" s="25"/>
    </row>
    <row r="32" spans="1:13">
      <c r="A32" s="47"/>
      <c r="B32" s="27"/>
      <c r="C32" s="28"/>
      <c r="D32" s="29" t="s">
        <v>37</v>
      </c>
      <c r="E32" s="30"/>
      <c r="F32" s="31">
        <f>SUM(F26:F31)</f>
        <v>790</v>
      </c>
      <c r="G32" s="31">
        <f>SUM(G27:G31)</f>
        <v>850</v>
      </c>
      <c r="H32" s="31">
        <f>SUM(H26:H31)</f>
        <v>36.6</v>
      </c>
      <c r="I32" s="31">
        <f>SUM(I26:I31)</f>
        <v>27.6</v>
      </c>
      <c r="J32" s="31">
        <f>SUM(J26:J31)</f>
        <v>129.2</v>
      </c>
      <c r="K32" s="31">
        <f>SUM(K26:K31)</f>
        <v>905.6</v>
      </c>
      <c r="L32" s="63"/>
      <c r="M32" s="31">
        <f>SUM(M26:M31)</f>
        <v>0</v>
      </c>
    </row>
    <row r="33" spans="1:13">
      <c r="A33" s="48">
        <f>A20</f>
        <v>1</v>
      </c>
      <c r="B33" s="48">
        <f>B20</f>
        <v>2</v>
      </c>
      <c r="C33" s="40" t="s">
        <v>54</v>
      </c>
      <c r="D33" s="41"/>
      <c r="E33" s="42"/>
      <c r="F33" s="43">
        <f t="shared" ref="F33:K33" si="3">F25+F32</f>
        <v>1430</v>
      </c>
      <c r="G33" s="43">
        <f t="shared" si="3"/>
        <v>1500</v>
      </c>
      <c r="H33" s="43">
        <f t="shared" si="3"/>
        <v>63.31</v>
      </c>
      <c r="I33" s="43">
        <f t="shared" si="3"/>
        <v>48.8</v>
      </c>
      <c r="J33" s="43">
        <f t="shared" si="3"/>
        <v>233.23</v>
      </c>
      <c r="K33" s="43">
        <f t="shared" si="3"/>
        <v>1619.3</v>
      </c>
      <c r="L33" s="43"/>
      <c r="M33" s="43">
        <f>M25+M32</f>
        <v>0</v>
      </c>
    </row>
    <row r="34" ht="27.15" spans="1:13">
      <c r="A34" s="14">
        <v>1</v>
      </c>
      <c r="B34" s="15">
        <v>3</v>
      </c>
      <c r="C34" s="16" t="s">
        <v>26</v>
      </c>
      <c r="D34" s="17"/>
      <c r="E34" s="24" t="s">
        <v>70</v>
      </c>
      <c r="F34" s="25">
        <v>15</v>
      </c>
      <c r="G34" s="25">
        <v>15</v>
      </c>
      <c r="H34" s="25">
        <v>3.5</v>
      </c>
      <c r="I34" s="25">
        <v>4.4</v>
      </c>
      <c r="J34" s="25">
        <v>0</v>
      </c>
      <c r="K34" s="25">
        <v>53.8</v>
      </c>
      <c r="L34" s="62" t="s">
        <v>71</v>
      </c>
      <c r="M34" s="19"/>
    </row>
    <row r="35" ht="39.6" spans="1:13">
      <c r="A35" s="20"/>
      <c r="B35" s="21"/>
      <c r="C35" s="22"/>
      <c r="D35" s="17" t="s">
        <v>27</v>
      </c>
      <c r="E35" s="49" t="s">
        <v>72</v>
      </c>
      <c r="F35" s="19">
        <v>200</v>
      </c>
      <c r="G35" s="19">
        <v>250</v>
      </c>
      <c r="H35" s="19">
        <v>6.9</v>
      </c>
      <c r="I35" s="19">
        <v>5.8</v>
      </c>
      <c r="J35" s="19">
        <v>32.1</v>
      </c>
      <c r="K35" s="19">
        <v>208.3</v>
      </c>
      <c r="L35" s="61" t="s">
        <v>73</v>
      </c>
      <c r="M35" s="25"/>
    </row>
    <row r="36" spans="1:13">
      <c r="A36" s="20"/>
      <c r="B36" s="21"/>
      <c r="C36" s="22"/>
      <c r="D36" s="23" t="s">
        <v>30</v>
      </c>
      <c r="E36" s="24" t="s">
        <v>31</v>
      </c>
      <c r="F36" s="25">
        <v>200</v>
      </c>
      <c r="G36" s="25">
        <v>200</v>
      </c>
      <c r="H36" s="25">
        <v>1.6</v>
      </c>
      <c r="I36" s="25">
        <v>1.1</v>
      </c>
      <c r="J36" s="25">
        <v>2.4</v>
      </c>
      <c r="K36" s="25">
        <v>25.6</v>
      </c>
      <c r="L36" s="62" t="s">
        <v>32</v>
      </c>
      <c r="M36" s="25"/>
    </row>
    <row r="37" spans="1:13">
      <c r="A37" s="20"/>
      <c r="B37" s="21"/>
      <c r="C37" s="22"/>
      <c r="D37" s="23" t="s">
        <v>33</v>
      </c>
      <c r="E37" s="24" t="s">
        <v>34</v>
      </c>
      <c r="F37" s="25">
        <v>80</v>
      </c>
      <c r="G37" s="25">
        <v>100</v>
      </c>
      <c r="H37" s="25">
        <v>8</v>
      </c>
      <c r="I37" s="25">
        <v>0.8</v>
      </c>
      <c r="J37" s="25">
        <v>49.2</v>
      </c>
      <c r="K37" s="25">
        <v>235</v>
      </c>
      <c r="L37" s="62" t="s">
        <v>32</v>
      </c>
      <c r="M37" s="25"/>
    </row>
    <row r="38" spans="1:13">
      <c r="A38" s="50"/>
      <c r="B38" s="51"/>
      <c r="C38" s="52"/>
      <c r="D38" s="53"/>
      <c r="E38" s="46" t="s">
        <v>61</v>
      </c>
      <c r="F38" s="25">
        <v>40</v>
      </c>
      <c r="G38" s="25">
        <v>40</v>
      </c>
      <c r="H38" s="25">
        <v>4.8</v>
      </c>
      <c r="I38" s="25">
        <v>4</v>
      </c>
      <c r="J38" s="25">
        <v>0.3</v>
      </c>
      <c r="K38" s="25">
        <v>56.6</v>
      </c>
      <c r="L38" s="65"/>
      <c r="M38" s="66"/>
    </row>
    <row r="39" spans="1:13">
      <c r="A39" s="26"/>
      <c r="B39" s="27"/>
      <c r="C39" s="28"/>
      <c r="D39" s="29" t="s">
        <v>37</v>
      </c>
      <c r="E39" s="30"/>
      <c r="F39" s="31">
        <v>535</v>
      </c>
      <c r="G39" s="31">
        <f t="shared" ref="F39:K39" si="4">SUM(G34:G37)</f>
        <v>565</v>
      </c>
      <c r="H39" s="31">
        <f t="shared" si="4"/>
        <v>20</v>
      </c>
      <c r="I39" s="31">
        <f t="shared" si="4"/>
        <v>12.1</v>
      </c>
      <c r="J39" s="31">
        <f t="shared" si="4"/>
        <v>83.7</v>
      </c>
      <c r="K39" s="31">
        <f t="shared" si="4"/>
        <v>522.7</v>
      </c>
      <c r="L39" s="63"/>
      <c r="M39" s="31">
        <f>SUM(M34:M37)</f>
        <v>0</v>
      </c>
    </row>
    <row r="40" ht="26.4" spans="1:13">
      <c r="A40" s="32">
        <f>A34</f>
        <v>1</v>
      </c>
      <c r="B40" s="33">
        <f>B34</f>
        <v>3</v>
      </c>
      <c r="C40" s="34" t="s">
        <v>38</v>
      </c>
      <c r="D40" s="23"/>
      <c r="E40" s="24" t="s">
        <v>74</v>
      </c>
      <c r="F40" s="25">
        <v>60</v>
      </c>
      <c r="G40" s="25">
        <v>80</v>
      </c>
      <c r="H40" s="25">
        <v>0.8</v>
      </c>
      <c r="I40" s="25">
        <v>8.1</v>
      </c>
      <c r="J40" s="25">
        <v>5.7</v>
      </c>
      <c r="K40" s="25">
        <v>98.9</v>
      </c>
      <c r="L40" s="62" t="s">
        <v>75</v>
      </c>
      <c r="M40" s="25"/>
    </row>
    <row r="41" ht="26.4" spans="1:13">
      <c r="A41" s="20"/>
      <c r="B41" s="21"/>
      <c r="C41" s="22"/>
      <c r="D41" s="23" t="s">
        <v>41</v>
      </c>
      <c r="E41" s="24" t="s">
        <v>76</v>
      </c>
      <c r="F41" s="25">
        <v>200</v>
      </c>
      <c r="G41" s="25">
        <v>250</v>
      </c>
      <c r="H41" s="25">
        <v>4.6</v>
      </c>
      <c r="I41" s="25">
        <v>5.7</v>
      </c>
      <c r="J41" s="25">
        <v>11.6</v>
      </c>
      <c r="K41" s="25">
        <v>116.1</v>
      </c>
      <c r="L41" s="62" t="s">
        <v>77</v>
      </c>
      <c r="M41" s="25"/>
    </row>
    <row r="42" ht="26.4" spans="1:13">
      <c r="A42" s="20"/>
      <c r="B42" s="21"/>
      <c r="C42" s="22"/>
      <c r="D42" s="23" t="s">
        <v>44</v>
      </c>
      <c r="E42" s="24" t="s">
        <v>78</v>
      </c>
      <c r="F42" s="25">
        <v>80</v>
      </c>
      <c r="G42" s="25">
        <v>100</v>
      </c>
      <c r="H42" s="25">
        <v>10.9</v>
      </c>
      <c r="I42" s="25">
        <v>9.7</v>
      </c>
      <c r="J42" s="25">
        <v>5.4</v>
      </c>
      <c r="K42" s="25">
        <v>152.9</v>
      </c>
      <c r="L42" s="62" t="s">
        <v>79</v>
      </c>
      <c r="M42" s="25"/>
    </row>
    <row r="43" ht="26.4" spans="1:13">
      <c r="A43" s="20"/>
      <c r="B43" s="21"/>
      <c r="C43" s="22"/>
      <c r="D43" s="23" t="s">
        <v>47</v>
      </c>
      <c r="E43" s="24" t="s">
        <v>48</v>
      </c>
      <c r="F43" s="25">
        <v>150</v>
      </c>
      <c r="G43" s="25">
        <v>200</v>
      </c>
      <c r="H43" s="25">
        <v>5.3</v>
      </c>
      <c r="I43" s="25">
        <v>4.9</v>
      </c>
      <c r="J43" s="25">
        <v>32.8</v>
      </c>
      <c r="K43" s="25">
        <v>196.8</v>
      </c>
      <c r="L43" s="62" t="s">
        <v>80</v>
      </c>
      <c r="M43" s="25"/>
    </row>
    <row r="44" ht="26.4" spans="1:13">
      <c r="A44" s="20"/>
      <c r="B44" s="21"/>
      <c r="C44" s="22"/>
      <c r="D44" s="23" t="s">
        <v>50</v>
      </c>
      <c r="E44" s="24" t="s">
        <v>81</v>
      </c>
      <c r="F44" s="25">
        <v>200</v>
      </c>
      <c r="G44" s="25">
        <v>200</v>
      </c>
      <c r="H44" s="25">
        <v>0.5</v>
      </c>
      <c r="I44" s="25">
        <v>0</v>
      </c>
      <c r="J44" s="25">
        <v>19.8</v>
      </c>
      <c r="K44" s="25">
        <v>81</v>
      </c>
      <c r="L44" s="62" t="s">
        <v>82</v>
      </c>
      <c r="M44" s="25"/>
    </row>
    <row r="45" spans="1:13">
      <c r="A45" s="20"/>
      <c r="B45" s="21"/>
      <c r="C45" s="22"/>
      <c r="D45" s="23" t="s">
        <v>53</v>
      </c>
      <c r="E45" s="24" t="s">
        <v>34</v>
      </c>
      <c r="F45" s="25">
        <v>80</v>
      </c>
      <c r="G45" s="25">
        <v>100</v>
      </c>
      <c r="H45" s="25">
        <v>8</v>
      </c>
      <c r="I45" s="25">
        <v>0.8</v>
      </c>
      <c r="J45" s="25">
        <v>49.2</v>
      </c>
      <c r="K45" s="25">
        <v>235</v>
      </c>
      <c r="L45" s="62" t="s">
        <v>32</v>
      </c>
      <c r="M45" s="25"/>
    </row>
    <row r="46" spans="1:13">
      <c r="A46" s="26"/>
      <c r="B46" s="27"/>
      <c r="C46" s="28"/>
      <c r="D46" s="29" t="s">
        <v>37</v>
      </c>
      <c r="E46" s="30"/>
      <c r="F46" s="31">
        <f t="shared" ref="F46:K46" si="5">SUM(F40:F45)</f>
        <v>770</v>
      </c>
      <c r="G46" s="31">
        <f t="shared" si="5"/>
        <v>930</v>
      </c>
      <c r="H46" s="31">
        <f t="shared" si="5"/>
        <v>30.1</v>
      </c>
      <c r="I46" s="31">
        <f t="shared" si="5"/>
        <v>29.2</v>
      </c>
      <c r="J46" s="31">
        <f t="shared" si="5"/>
        <v>124.5</v>
      </c>
      <c r="K46" s="31">
        <f t="shared" si="5"/>
        <v>880.7</v>
      </c>
      <c r="L46" s="63"/>
      <c r="M46" s="31">
        <f>SUM(M40:M45)</f>
        <v>0</v>
      </c>
    </row>
    <row r="47" spans="1:13">
      <c r="A47" s="38">
        <f>A34</f>
        <v>1</v>
      </c>
      <c r="B47" s="39">
        <f>B34</f>
        <v>3</v>
      </c>
      <c r="C47" s="40" t="s">
        <v>54</v>
      </c>
      <c r="D47" s="41"/>
      <c r="E47" s="42"/>
      <c r="F47" s="43">
        <f t="shared" ref="F47:K47" si="6">F39+F46</f>
        <v>1305</v>
      </c>
      <c r="G47" s="43">
        <f t="shared" si="6"/>
        <v>1495</v>
      </c>
      <c r="H47" s="43">
        <f t="shared" si="6"/>
        <v>50.1</v>
      </c>
      <c r="I47" s="43">
        <f t="shared" si="6"/>
        <v>41.3</v>
      </c>
      <c r="J47" s="43">
        <f t="shared" si="6"/>
        <v>208.2</v>
      </c>
      <c r="K47" s="43">
        <f t="shared" si="6"/>
        <v>1403.4</v>
      </c>
      <c r="L47" s="43"/>
      <c r="M47" s="43">
        <f>M39+M46</f>
        <v>0</v>
      </c>
    </row>
    <row r="48" ht="27.15" spans="1:13">
      <c r="A48" s="14">
        <v>1</v>
      </c>
      <c r="B48" s="15">
        <v>4</v>
      </c>
      <c r="C48" s="16" t="s">
        <v>26</v>
      </c>
      <c r="D48" s="17" t="s">
        <v>27</v>
      </c>
      <c r="E48" s="49" t="s">
        <v>83</v>
      </c>
      <c r="F48" s="19">
        <v>100</v>
      </c>
      <c r="G48" s="19">
        <v>150</v>
      </c>
      <c r="H48" s="19">
        <v>3.6</v>
      </c>
      <c r="I48" s="19">
        <v>4.7</v>
      </c>
      <c r="J48" s="19">
        <v>17</v>
      </c>
      <c r="K48" s="19">
        <v>124.5</v>
      </c>
      <c r="L48" s="61" t="s">
        <v>84</v>
      </c>
      <c r="M48" s="19"/>
    </row>
    <row r="49" ht="26.4" spans="1:13">
      <c r="A49" s="20"/>
      <c r="B49" s="21"/>
      <c r="C49" s="22"/>
      <c r="D49" s="45"/>
      <c r="E49" s="49" t="s">
        <v>85</v>
      </c>
      <c r="F49" s="19">
        <v>10</v>
      </c>
      <c r="G49" s="19">
        <v>10</v>
      </c>
      <c r="H49" s="19">
        <v>0.01</v>
      </c>
      <c r="I49" s="19">
        <v>8.2</v>
      </c>
      <c r="J49" s="19">
        <v>0.14</v>
      </c>
      <c r="K49" s="19">
        <v>74.8</v>
      </c>
      <c r="L49" s="61" t="s">
        <v>86</v>
      </c>
      <c r="M49" s="25"/>
    </row>
    <row r="50" ht="26.4" spans="1:13">
      <c r="A50" s="20"/>
      <c r="B50" s="21"/>
      <c r="C50" s="22"/>
      <c r="D50" s="23" t="s">
        <v>30</v>
      </c>
      <c r="E50" s="24" t="s">
        <v>87</v>
      </c>
      <c r="F50" s="25">
        <v>200</v>
      </c>
      <c r="G50" s="25">
        <v>200</v>
      </c>
      <c r="H50" s="25">
        <v>3.5</v>
      </c>
      <c r="I50" s="25">
        <v>3.3</v>
      </c>
      <c r="J50" s="25">
        <v>22.3</v>
      </c>
      <c r="K50" s="25">
        <v>133.4</v>
      </c>
      <c r="L50" s="62" t="s">
        <v>88</v>
      </c>
      <c r="M50" s="25"/>
    </row>
    <row r="51" spans="1:13">
      <c r="A51" s="20"/>
      <c r="B51" s="21"/>
      <c r="C51" s="22"/>
      <c r="D51" s="23" t="s">
        <v>33</v>
      </c>
      <c r="E51" s="24" t="s">
        <v>34</v>
      </c>
      <c r="F51" s="25">
        <v>80</v>
      </c>
      <c r="G51" s="25">
        <v>100</v>
      </c>
      <c r="H51" s="25">
        <v>8</v>
      </c>
      <c r="I51" s="25">
        <v>0.8</v>
      </c>
      <c r="J51" s="25">
        <v>49.2</v>
      </c>
      <c r="K51" s="25">
        <v>235</v>
      </c>
      <c r="L51" s="62" t="s">
        <v>32</v>
      </c>
      <c r="M51" s="25"/>
    </row>
    <row r="52" spans="1:13">
      <c r="A52" s="20"/>
      <c r="B52" s="21"/>
      <c r="C52" s="22"/>
      <c r="D52" s="23" t="s">
        <v>35</v>
      </c>
      <c r="E52" s="24" t="s">
        <v>89</v>
      </c>
      <c r="F52" s="25">
        <v>200</v>
      </c>
      <c r="G52" s="25">
        <v>200</v>
      </c>
      <c r="H52" s="25">
        <v>3.1</v>
      </c>
      <c r="I52" s="25">
        <v>1.1</v>
      </c>
      <c r="J52" s="25">
        <v>42</v>
      </c>
      <c r="K52" s="25">
        <v>189.1</v>
      </c>
      <c r="L52" s="62" t="s">
        <v>32</v>
      </c>
      <c r="M52" s="25"/>
    </row>
    <row r="53" spans="1:13">
      <c r="A53" s="26"/>
      <c r="B53" s="27"/>
      <c r="C53" s="28"/>
      <c r="D53" s="29" t="s">
        <v>37</v>
      </c>
      <c r="E53" s="30"/>
      <c r="F53" s="31">
        <f t="shared" ref="F53:K53" si="7">SUM(F48:F52)</f>
        <v>590</v>
      </c>
      <c r="G53" s="31">
        <f t="shared" si="7"/>
        <v>660</v>
      </c>
      <c r="H53" s="31">
        <f t="shared" si="7"/>
        <v>18.21</v>
      </c>
      <c r="I53" s="31">
        <f t="shared" si="7"/>
        <v>18.1</v>
      </c>
      <c r="J53" s="31">
        <f t="shared" si="7"/>
        <v>130.64</v>
      </c>
      <c r="K53" s="31">
        <f t="shared" si="7"/>
        <v>756.8</v>
      </c>
      <c r="L53" s="63"/>
      <c r="M53" s="31">
        <f>SUM(M48:M52)</f>
        <v>0</v>
      </c>
    </row>
    <row r="54" ht="39.6" spans="1:13">
      <c r="A54" s="32">
        <f>A48</f>
        <v>1</v>
      </c>
      <c r="B54" s="33">
        <f>B48</f>
        <v>4</v>
      </c>
      <c r="C54" s="34" t="s">
        <v>38</v>
      </c>
      <c r="D54" s="23"/>
      <c r="E54" s="24" t="s">
        <v>90</v>
      </c>
      <c r="F54" s="25">
        <v>80</v>
      </c>
      <c r="G54" s="25">
        <v>100</v>
      </c>
      <c r="H54" s="25">
        <v>1.57</v>
      </c>
      <c r="I54" s="25">
        <v>4.19</v>
      </c>
      <c r="J54" s="25">
        <v>8.61</v>
      </c>
      <c r="K54" s="25">
        <v>79.1</v>
      </c>
      <c r="L54" s="62" t="s">
        <v>91</v>
      </c>
      <c r="M54" s="25"/>
    </row>
    <row r="55" ht="26.4" spans="1:13">
      <c r="A55" s="20"/>
      <c r="B55" s="21"/>
      <c r="C55" s="22"/>
      <c r="D55" s="23" t="s">
        <v>41</v>
      </c>
      <c r="E55" s="24" t="s">
        <v>92</v>
      </c>
      <c r="F55" s="25">
        <v>200</v>
      </c>
      <c r="G55" s="25">
        <v>250</v>
      </c>
      <c r="H55" s="25">
        <v>7.9</v>
      </c>
      <c r="I55" s="25">
        <v>3.84</v>
      </c>
      <c r="J55" s="25">
        <v>12.44</v>
      </c>
      <c r="K55" s="25">
        <v>115.7</v>
      </c>
      <c r="L55" s="62" t="s">
        <v>93</v>
      </c>
      <c r="M55" s="25"/>
    </row>
    <row r="56" ht="26.4" spans="1:13">
      <c r="A56" s="20"/>
      <c r="B56" s="21"/>
      <c r="C56" s="22"/>
      <c r="D56" s="23" t="s">
        <v>44</v>
      </c>
      <c r="E56" s="24" t="s">
        <v>94</v>
      </c>
      <c r="F56" s="25">
        <v>200</v>
      </c>
      <c r="G56" s="25">
        <v>200</v>
      </c>
      <c r="H56" s="25">
        <v>15.3</v>
      </c>
      <c r="I56" s="25">
        <v>14.7</v>
      </c>
      <c r="J56" s="25">
        <v>38.6</v>
      </c>
      <c r="K56" s="25">
        <v>348.2</v>
      </c>
      <c r="L56" s="62" t="s">
        <v>95</v>
      </c>
      <c r="M56" s="25"/>
    </row>
    <row r="57" spans="1:13">
      <c r="A57" s="20"/>
      <c r="B57" s="21"/>
      <c r="C57" s="22"/>
      <c r="D57" s="23" t="s">
        <v>50</v>
      </c>
      <c r="E57" s="24" t="s">
        <v>69</v>
      </c>
      <c r="F57" s="25">
        <v>200</v>
      </c>
      <c r="G57" s="25">
        <v>200</v>
      </c>
      <c r="H57" s="25">
        <v>0.4</v>
      </c>
      <c r="I57" s="25">
        <v>0.4</v>
      </c>
      <c r="J57" s="25">
        <v>23.2</v>
      </c>
      <c r="K57" s="25">
        <v>96</v>
      </c>
      <c r="L57" s="62" t="s">
        <v>32</v>
      </c>
      <c r="M57" s="25"/>
    </row>
    <row r="58" spans="1:13">
      <c r="A58" s="20"/>
      <c r="B58" s="21"/>
      <c r="C58" s="22"/>
      <c r="D58" s="23" t="s">
        <v>53</v>
      </c>
      <c r="E58" s="24" t="s">
        <v>34</v>
      </c>
      <c r="F58" s="25">
        <v>80</v>
      </c>
      <c r="G58" s="25">
        <v>100</v>
      </c>
      <c r="H58" s="25">
        <v>8</v>
      </c>
      <c r="I58" s="25">
        <v>0.8</v>
      </c>
      <c r="J58" s="25">
        <v>49.2</v>
      </c>
      <c r="K58" s="25">
        <v>235</v>
      </c>
      <c r="L58" s="62" t="s">
        <v>32</v>
      </c>
      <c r="M58" s="25"/>
    </row>
    <row r="59" spans="1:13">
      <c r="A59" s="26"/>
      <c r="B59" s="27"/>
      <c r="C59" s="28"/>
      <c r="D59" s="29" t="s">
        <v>37</v>
      </c>
      <c r="E59" s="30"/>
      <c r="F59" s="31">
        <f>SUM(F54:F58)</f>
        <v>760</v>
      </c>
      <c r="G59" s="31">
        <f>SUM(G55:G58)</f>
        <v>750</v>
      </c>
      <c r="H59" s="31">
        <f>SUM(H54:H58)</f>
        <v>33.17</v>
      </c>
      <c r="I59" s="31">
        <f>SUM(I54:I58)</f>
        <v>23.93</v>
      </c>
      <c r="J59" s="31">
        <f>SUM(J54:J58)</f>
        <v>132.05</v>
      </c>
      <c r="K59" s="31">
        <f>SUM(K54:K58)</f>
        <v>874</v>
      </c>
      <c r="L59" s="63"/>
      <c r="M59" s="31">
        <f>SUM(M54:M58)</f>
        <v>0</v>
      </c>
    </row>
    <row r="60" spans="1:13">
      <c r="A60" s="38">
        <f>A48</f>
        <v>1</v>
      </c>
      <c r="B60" s="39">
        <f>B48</f>
        <v>4</v>
      </c>
      <c r="C60" s="40" t="s">
        <v>54</v>
      </c>
      <c r="D60" s="41"/>
      <c r="E60" s="42"/>
      <c r="F60" s="43">
        <f t="shared" ref="F60:K60" si="8">F53+F59</f>
        <v>1350</v>
      </c>
      <c r="G60" s="43">
        <f t="shared" si="8"/>
        <v>1410</v>
      </c>
      <c r="H60" s="43">
        <f t="shared" si="8"/>
        <v>51.38</v>
      </c>
      <c r="I60" s="43">
        <f t="shared" si="8"/>
        <v>42.03</v>
      </c>
      <c r="J60" s="43">
        <f t="shared" si="8"/>
        <v>262.69</v>
      </c>
      <c r="K60" s="43">
        <f t="shared" si="8"/>
        <v>1630.8</v>
      </c>
      <c r="L60" s="43"/>
      <c r="M60" s="43">
        <f>M53+M59</f>
        <v>0</v>
      </c>
    </row>
    <row r="61" ht="15.15" spans="1:13">
      <c r="A61" s="14">
        <v>1</v>
      </c>
      <c r="B61" s="15">
        <v>5</v>
      </c>
      <c r="C61" s="16" t="s">
        <v>26</v>
      </c>
      <c r="D61" s="17"/>
      <c r="E61" s="49"/>
      <c r="F61" s="19"/>
      <c r="G61" s="19"/>
      <c r="H61" s="19"/>
      <c r="I61" s="19"/>
      <c r="J61" s="19"/>
      <c r="K61" s="19"/>
      <c r="L61" s="61"/>
      <c r="M61" s="19"/>
    </row>
    <row r="62" ht="39.6" spans="1:13">
      <c r="A62" s="20"/>
      <c r="B62" s="21"/>
      <c r="C62" s="22"/>
      <c r="D62" s="17" t="s">
        <v>27</v>
      </c>
      <c r="E62" s="49" t="s">
        <v>55</v>
      </c>
      <c r="F62" s="19">
        <v>200</v>
      </c>
      <c r="G62" s="19">
        <v>250</v>
      </c>
      <c r="H62" s="19">
        <v>8.6</v>
      </c>
      <c r="I62" s="19">
        <v>11.3</v>
      </c>
      <c r="J62" s="19">
        <v>34.3</v>
      </c>
      <c r="K62" s="19">
        <v>272.8</v>
      </c>
      <c r="L62" s="61" t="s">
        <v>96</v>
      </c>
      <c r="M62" s="25"/>
    </row>
    <row r="63" spans="1:13">
      <c r="A63" s="20"/>
      <c r="B63" s="21"/>
      <c r="C63" s="22"/>
      <c r="D63" s="23" t="s">
        <v>30</v>
      </c>
      <c r="E63" s="24" t="s">
        <v>31</v>
      </c>
      <c r="F63" s="25">
        <v>200</v>
      </c>
      <c r="G63" s="25">
        <v>200</v>
      </c>
      <c r="H63" s="25">
        <v>1.6</v>
      </c>
      <c r="I63" s="25">
        <v>1.1</v>
      </c>
      <c r="J63" s="25">
        <v>2.4</v>
      </c>
      <c r="K63" s="25">
        <v>25.6</v>
      </c>
      <c r="L63" s="62" t="s">
        <v>32</v>
      </c>
      <c r="M63" s="25"/>
    </row>
    <row r="64" spans="1:13">
      <c r="A64" s="20"/>
      <c r="B64" s="21"/>
      <c r="C64" s="22"/>
      <c r="D64" s="23" t="s">
        <v>33</v>
      </c>
      <c r="E64" s="24" t="s">
        <v>34</v>
      </c>
      <c r="F64" s="25">
        <v>80</v>
      </c>
      <c r="G64" s="25">
        <v>100</v>
      </c>
      <c r="H64" s="25">
        <v>8</v>
      </c>
      <c r="I64" s="25">
        <v>0.8</v>
      </c>
      <c r="J64" s="25">
        <v>49.2</v>
      </c>
      <c r="K64" s="25">
        <v>235</v>
      </c>
      <c r="L64" s="62" t="s">
        <v>32</v>
      </c>
      <c r="M64" s="25"/>
    </row>
    <row r="65" ht="26.4" spans="1:13">
      <c r="A65" s="20"/>
      <c r="B65" s="21"/>
      <c r="C65" s="22"/>
      <c r="D65" s="45"/>
      <c r="E65" s="46" t="s">
        <v>97</v>
      </c>
      <c r="F65" s="25">
        <v>80</v>
      </c>
      <c r="G65" s="25">
        <v>100</v>
      </c>
      <c r="H65" s="25">
        <v>15.4</v>
      </c>
      <c r="I65" s="25">
        <v>11.7</v>
      </c>
      <c r="J65" s="25">
        <v>3</v>
      </c>
      <c r="K65" s="25">
        <v>182.5</v>
      </c>
      <c r="L65" s="62" t="s">
        <v>32</v>
      </c>
      <c r="M65" s="25"/>
    </row>
    <row r="66" spans="1:13">
      <c r="A66" s="26"/>
      <c r="B66" s="27"/>
      <c r="C66" s="28"/>
      <c r="D66" s="29" t="s">
        <v>37</v>
      </c>
      <c r="E66" s="30"/>
      <c r="F66" s="31">
        <f>SUM(F61:F65)</f>
        <v>560</v>
      </c>
      <c r="G66" s="31">
        <f>SUM(G62:G65)</f>
        <v>650</v>
      </c>
      <c r="H66" s="31">
        <f>SUM(H61:H65)</f>
        <v>33.6</v>
      </c>
      <c r="I66" s="31">
        <f>SUM(I61:I65)</f>
        <v>24.9</v>
      </c>
      <c r="J66" s="31">
        <f>SUM(J61:J65)</f>
        <v>88.9</v>
      </c>
      <c r="K66" s="31">
        <f>SUM(K61:K65)</f>
        <v>715.9</v>
      </c>
      <c r="L66" s="63"/>
      <c r="M66" s="31">
        <f>SUM(M61:M65)</f>
        <v>0</v>
      </c>
    </row>
    <row r="67" ht="66" spans="1:13">
      <c r="A67" s="32">
        <f>A61</f>
        <v>1</v>
      </c>
      <c r="B67" s="33">
        <f>B61</f>
        <v>5</v>
      </c>
      <c r="C67" s="34" t="s">
        <v>38</v>
      </c>
      <c r="D67" s="23"/>
      <c r="E67" s="24" t="s">
        <v>62</v>
      </c>
      <c r="F67" s="25">
        <v>60</v>
      </c>
      <c r="G67" s="25">
        <v>80</v>
      </c>
      <c r="H67" s="25">
        <v>0.8</v>
      </c>
      <c r="I67" s="25">
        <v>8.1</v>
      </c>
      <c r="J67" s="25">
        <v>5.7</v>
      </c>
      <c r="K67" s="25">
        <v>98.9</v>
      </c>
      <c r="L67" s="62" t="s">
        <v>40</v>
      </c>
      <c r="M67" s="25"/>
    </row>
    <row r="68" spans="1:13">
      <c r="A68" s="20"/>
      <c r="B68" s="21"/>
      <c r="C68" s="22"/>
      <c r="D68" s="23" t="s">
        <v>41</v>
      </c>
      <c r="E68" s="24" t="s">
        <v>98</v>
      </c>
      <c r="F68" s="25">
        <v>200</v>
      </c>
      <c r="G68" s="25">
        <v>250</v>
      </c>
      <c r="H68" s="25">
        <v>6.7</v>
      </c>
      <c r="I68" s="25">
        <v>4.6</v>
      </c>
      <c r="J68" s="25">
        <v>16.3</v>
      </c>
      <c r="K68" s="25">
        <v>133.1</v>
      </c>
      <c r="L68" s="62" t="s">
        <v>99</v>
      </c>
      <c r="M68" s="25"/>
    </row>
    <row r="69" ht="41.25" customHeight="1" spans="1:13">
      <c r="A69" s="20"/>
      <c r="B69" s="21"/>
      <c r="C69" s="22"/>
      <c r="D69" s="23" t="s">
        <v>44</v>
      </c>
      <c r="E69" s="24" t="s">
        <v>100</v>
      </c>
      <c r="F69" s="25">
        <v>80</v>
      </c>
      <c r="G69" s="25">
        <v>80</v>
      </c>
      <c r="H69" s="25">
        <v>8.7</v>
      </c>
      <c r="I69" s="25">
        <v>8.8</v>
      </c>
      <c r="J69" s="25">
        <v>4.8</v>
      </c>
      <c r="K69" s="25">
        <v>133.1</v>
      </c>
      <c r="L69" s="62" t="s">
        <v>101</v>
      </c>
      <c r="M69" s="25"/>
    </row>
    <row r="70" ht="26.4" spans="1:13">
      <c r="A70" s="20"/>
      <c r="B70" s="21"/>
      <c r="C70" s="22"/>
      <c r="D70" s="23" t="s">
        <v>47</v>
      </c>
      <c r="E70" s="24" t="s">
        <v>102</v>
      </c>
      <c r="F70" s="25">
        <v>150</v>
      </c>
      <c r="G70" s="25">
        <v>200</v>
      </c>
      <c r="H70" s="25">
        <v>3.1</v>
      </c>
      <c r="I70" s="25">
        <v>5.3</v>
      </c>
      <c r="J70" s="25">
        <v>19.8</v>
      </c>
      <c r="K70" s="25">
        <v>139.4</v>
      </c>
      <c r="L70" s="62" t="s">
        <v>103</v>
      </c>
      <c r="M70" s="25"/>
    </row>
    <row r="71" ht="26.4" spans="1:13">
      <c r="A71" s="20"/>
      <c r="B71" s="21"/>
      <c r="C71" s="22"/>
      <c r="D71" s="23" t="s">
        <v>50</v>
      </c>
      <c r="E71" s="24" t="s">
        <v>104</v>
      </c>
      <c r="F71" s="25">
        <v>200</v>
      </c>
      <c r="G71" s="25">
        <v>200</v>
      </c>
      <c r="H71" s="25">
        <v>0.2</v>
      </c>
      <c r="I71" s="25">
        <v>1</v>
      </c>
      <c r="J71" s="25">
        <v>7.4</v>
      </c>
      <c r="K71" s="25">
        <v>39</v>
      </c>
      <c r="L71" s="62" t="s">
        <v>105</v>
      </c>
      <c r="M71" s="25"/>
    </row>
    <row r="72" ht="33.75" customHeight="1" spans="1:13">
      <c r="A72" s="20"/>
      <c r="B72" s="21"/>
      <c r="C72" s="22"/>
      <c r="D72" s="23" t="s">
        <v>53</v>
      </c>
      <c r="E72" s="24" t="s">
        <v>34</v>
      </c>
      <c r="F72" s="25">
        <v>80</v>
      </c>
      <c r="G72" s="25">
        <v>100</v>
      </c>
      <c r="H72" s="25">
        <v>15.4</v>
      </c>
      <c r="I72" s="25">
        <v>11.7</v>
      </c>
      <c r="J72" s="25">
        <v>3</v>
      </c>
      <c r="K72" s="25">
        <v>182.5</v>
      </c>
      <c r="L72" s="62" t="s">
        <v>32</v>
      </c>
      <c r="M72" s="25"/>
    </row>
    <row r="73" spans="1:13">
      <c r="A73" s="26"/>
      <c r="B73" s="27"/>
      <c r="C73" s="28"/>
      <c r="D73" s="29" t="s">
        <v>37</v>
      </c>
      <c r="E73" s="30"/>
      <c r="F73" s="31">
        <f t="shared" ref="F73:K73" si="9">SUM(F67:F72)</f>
        <v>770</v>
      </c>
      <c r="G73" s="31">
        <f t="shared" si="9"/>
        <v>910</v>
      </c>
      <c r="H73" s="31">
        <f t="shared" si="9"/>
        <v>34.9</v>
      </c>
      <c r="I73" s="31">
        <f t="shared" si="9"/>
        <v>39.5</v>
      </c>
      <c r="J73" s="31">
        <f t="shared" si="9"/>
        <v>57</v>
      </c>
      <c r="K73" s="31">
        <f t="shared" si="9"/>
        <v>726</v>
      </c>
      <c r="L73" s="63"/>
      <c r="M73" s="31">
        <f>SUM(M67:M72)</f>
        <v>0</v>
      </c>
    </row>
    <row r="74" spans="1:13">
      <c r="A74" s="38">
        <f>A61</f>
        <v>1</v>
      </c>
      <c r="B74" s="39">
        <f>B61</f>
        <v>5</v>
      </c>
      <c r="C74" s="40" t="s">
        <v>54</v>
      </c>
      <c r="D74" s="41"/>
      <c r="E74" s="42"/>
      <c r="F74" s="43">
        <f>F66+F73</f>
        <v>1330</v>
      </c>
      <c r="G74" s="43"/>
      <c r="H74" s="43">
        <f>H66+H73</f>
        <v>68.5</v>
      </c>
      <c r="I74" s="43">
        <f>I66+I73</f>
        <v>64.4</v>
      </c>
      <c r="J74" s="43">
        <f>J66+J73</f>
        <v>145.9</v>
      </c>
      <c r="K74" s="43">
        <f>K66+K73</f>
        <v>1441.9</v>
      </c>
      <c r="L74" s="43"/>
      <c r="M74" s="43">
        <f>M66+M73</f>
        <v>0</v>
      </c>
    </row>
    <row r="75" ht="27.15" spans="1:13">
      <c r="A75" s="14">
        <v>1</v>
      </c>
      <c r="B75" s="15">
        <v>6</v>
      </c>
      <c r="C75" s="16" t="s">
        <v>26</v>
      </c>
      <c r="D75" s="17" t="s">
        <v>27</v>
      </c>
      <c r="E75" s="49" t="s">
        <v>106</v>
      </c>
      <c r="F75" s="19">
        <v>150</v>
      </c>
      <c r="G75" s="19">
        <v>200</v>
      </c>
      <c r="H75" s="19">
        <v>16.9</v>
      </c>
      <c r="I75" s="19">
        <v>25.6</v>
      </c>
      <c r="J75" s="19">
        <v>4.3</v>
      </c>
      <c r="K75" s="19">
        <v>316</v>
      </c>
      <c r="L75" s="61" t="s">
        <v>107</v>
      </c>
      <c r="M75" s="19"/>
    </row>
    <row r="76" ht="39" customHeight="1" spans="1:13">
      <c r="A76" s="20"/>
      <c r="B76" s="21"/>
      <c r="C76" s="22"/>
      <c r="D76" s="45"/>
      <c r="E76" s="18" t="s">
        <v>108</v>
      </c>
      <c r="F76" s="19">
        <v>15</v>
      </c>
      <c r="G76" s="19">
        <v>15</v>
      </c>
      <c r="H76" s="19">
        <v>3.5</v>
      </c>
      <c r="I76" s="19">
        <v>4.4</v>
      </c>
      <c r="J76" s="19">
        <v>0</v>
      </c>
      <c r="K76" s="19">
        <v>53.8</v>
      </c>
      <c r="L76" s="62" t="s">
        <v>71</v>
      </c>
      <c r="M76" s="25"/>
    </row>
    <row r="77" spans="1:13">
      <c r="A77" s="20"/>
      <c r="B77" s="21"/>
      <c r="C77" s="22"/>
      <c r="D77" s="23" t="s">
        <v>30</v>
      </c>
      <c r="E77" s="24" t="s">
        <v>109</v>
      </c>
      <c r="F77" s="25">
        <v>200</v>
      </c>
      <c r="G77" s="25">
        <v>200</v>
      </c>
      <c r="H77" s="25">
        <v>0.2</v>
      </c>
      <c r="I77" s="25">
        <v>0</v>
      </c>
      <c r="J77" s="25">
        <v>6.5</v>
      </c>
      <c r="K77" s="25">
        <v>26.8</v>
      </c>
      <c r="L77" s="62" t="s">
        <v>110</v>
      </c>
      <c r="M77" s="25"/>
    </row>
    <row r="78" spans="1:13">
      <c r="A78" s="20"/>
      <c r="B78" s="21"/>
      <c r="C78" s="22"/>
      <c r="D78" s="23" t="s">
        <v>33</v>
      </c>
      <c r="E78" s="24" t="s">
        <v>34</v>
      </c>
      <c r="F78" s="25">
        <v>80</v>
      </c>
      <c r="G78" s="25">
        <v>100</v>
      </c>
      <c r="H78" s="25">
        <v>15.4</v>
      </c>
      <c r="I78" s="25">
        <v>11.7</v>
      </c>
      <c r="J78" s="25">
        <v>3</v>
      </c>
      <c r="K78" s="25">
        <v>182.5</v>
      </c>
      <c r="L78" s="62" t="s">
        <v>32</v>
      </c>
      <c r="M78" s="25"/>
    </row>
    <row r="79" spans="1:13">
      <c r="A79" s="20"/>
      <c r="B79" s="21"/>
      <c r="C79" s="22"/>
      <c r="D79" s="23" t="s">
        <v>35</v>
      </c>
      <c r="E79" s="46" t="s">
        <v>111</v>
      </c>
      <c r="F79" s="25">
        <v>200</v>
      </c>
      <c r="G79" s="25">
        <v>200</v>
      </c>
      <c r="H79" s="25">
        <v>0.8</v>
      </c>
      <c r="I79" s="25">
        <v>0.8</v>
      </c>
      <c r="J79" s="25">
        <v>19.6</v>
      </c>
      <c r="K79" s="25">
        <v>88.8</v>
      </c>
      <c r="L79" s="62" t="s">
        <v>32</v>
      </c>
      <c r="M79" s="25"/>
    </row>
    <row r="80" spans="1:13">
      <c r="A80" s="26"/>
      <c r="B80" s="27"/>
      <c r="C80" s="28"/>
      <c r="D80" s="29" t="s">
        <v>37</v>
      </c>
      <c r="E80" s="30"/>
      <c r="F80" s="31">
        <f t="shared" ref="F80:K80" si="10">SUM(F75:F79)</f>
        <v>645</v>
      </c>
      <c r="G80" s="31">
        <f t="shared" si="10"/>
        <v>715</v>
      </c>
      <c r="H80" s="31">
        <f t="shared" si="10"/>
        <v>36.8</v>
      </c>
      <c r="I80" s="31">
        <f t="shared" si="10"/>
        <v>42.5</v>
      </c>
      <c r="J80" s="31">
        <f t="shared" si="10"/>
        <v>33.4</v>
      </c>
      <c r="K80" s="31">
        <f t="shared" si="10"/>
        <v>667.9</v>
      </c>
      <c r="L80" s="63"/>
      <c r="M80" s="31">
        <f>SUM(M75:M79)</f>
        <v>0</v>
      </c>
    </row>
    <row r="81" ht="26.4" spans="1:13">
      <c r="A81" s="32">
        <f>A75</f>
        <v>1</v>
      </c>
      <c r="B81" s="33">
        <f>B75</f>
        <v>6</v>
      </c>
      <c r="C81" s="34" t="s">
        <v>38</v>
      </c>
      <c r="D81" s="23" t="s">
        <v>112</v>
      </c>
      <c r="E81" s="24" t="s">
        <v>113</v>
      </c>
      <c r="F81" s="25">
        <v>60</v>
      </c>
      <c r="G81" s="25">
        <v>80</v>
      </c>
      <c r="H81" s="25">
        <v>1.3</v>
      </c>
      <c r="I81" s="25">
        <v>4.3</v>
      </c>
      <c r="J81" s="25">
        <v>13.3</v>
      </c>
      <c r="K81" s="25">
        <v>97.9</v>
      </c>
      <c r="L81" s="62" t="s">
        <v>114</v>
      </c>
      <c r="M81" s="25"/>
    </row>
    <row r="82" ht="40.5" customHeight="1" spans="1:13">
      <c r="A82" s="20"/>
      <c r="B82" s="21"/>
      <c r="C82" s="22"/>
      <c r="D82" s="23" t="s">
        <v>41</v>
      </c>
      <c r="E82" s="24" t="s">
        <v>115</v>
      </c>
      <c r="F82" s="25">
        <v>200</v>
      </c>
      <c r="G82" s="25">
        <v>250</v>
      </c>
      <c r="H82" s="25">
        <v>5.2</v>
      </c>
      <c r="I82" s="25">
        <v>2.8</v>
      </c>
      <c r="J82" s="25">
        <v>18.5</v>
      </c>
      <c r="K82" s="25">
        <v>119.6</v>
      </c>
      <c r="L82" s="62" t="s">
        <v>116</v>
      </c>
      <c r="M82" s="25"/>
    </row>
    <row r="83" ht="26.4" spans="1:13">
      <c r="A83" s="20"/>
      <c r="B83" s="21"/>
      <c r="C83" s="22"/>
      <c r="D83" s="23" t="s">
        <v>44</v>
      </c>
      <c r="E83" s="24" t="s">
        <v>117</v>
      </c>
      <c r="F83" s="25">
        <v>150</v>
      </c>
      <c r="G83" s="25">
        <v>200</v>
      </c>
      <c r="H83" s="25">
        <v>4.5</v>
      </c>
      <c r="I83" s="25">
        <v>5.5</v>
      </c>
      <c r="J83" s="25">
        <v>26.5</v>
      </c>
      <c r="K83" s="25">
        <v>173.7</v>
      </c>
      <c r="L83" s="62" t="s">
        <v>118</v>
      </c>
      <c r="M83" s="25"/>
    </row>
    <row r="84" spans="1:13">
      <c r="A84" s="20"/>
      <c r="B84" s="21"/>
      <c r="C84" s="22"/>
      <c r="D84" s="23" t="s">
        <v>47</v>
      </c>
      <c r="E84" s="24" t="s">
        <v>119</v>
      </c>
      <c r="F84" s="25">
        <v>75</v>
      </c>
      <c r="G84" s="25">
        <v>80</v>
      </c>
      <c r="H84" s="25">
        <v>14.3</v>
      </c>
      <c r="I84" s="25">
        <v>3.2</v>
      </c>
      <c r="J84" s="25">
        <v>10</v>
      </c>
      <c r="K84" s="25">
        <v>126.5</v>
      </c>
      <c r="L84" s="62" t="s">
        <v>120</v>
      </c>
      <c r="M84" s="25"/>
    </row>
    <row r="85" ht="26.4" spans="1:13">
      <c r="A85" s="20"/>
      <c r="B85" s="21"/>
      <c r="C85" s="22"/>
      <c r="D85" s="23" t="s">
        <v>50</v>
      </c>
      <c r="E85" s="24" t="s">
        <v>81</v>
      </c>
      <c r="F85" s="25">
        <v>200</v>
      </c>
      <c r="G85" s="25">
        <v>200</v>
      </c>
      <c r="H85" s="25">
        <v>0.5</v>
      </c>
      <c r="I85" s="25">
        <v>0</v>
      </c>
      <c r="J85" s="25">
        <v>19.8</v>
      </c>
      <c r="K85" s="25">
        <v>81</v>
      </c>
      <c r="L85" s="62" t="s">
        <v>82</v>
      </c>
      <c r="M85" s="25"/>
    </row>
    <row r="86" spans="1:13">
      <c r="A86" s="20"/>
      <c r="B86" s="21"/>
      <c r="C86" s="22"/>
      <c r="D86" s="23" t="s">
        <v>53</v>
      </c>
      <c r="E86" s="24" t="s">
        <v>34</v>
      </c>
      <c r="F86" s="25">
        <v>80</v>
      </c>
      <c r="G86" s="25">
        <v>100</v>
      </c>
      <c r="H86" s="25">
        <v>15.4</v>
      </c>
      <c r="I86" s="25">
        <v>11.7</v>
      </c>
      <c r="J86" s="25">
        <v>3</v>
      </c>
      <c r="K86" s="25">
        <v>182.5</v>
      </c>
      <c r="L86" s="62" t="s">
        <v>32</v>
      </c>
      <c r="M86" s="25"/>
    </row>
    <row r="87" spans="1:13">
      <c r="A87" s="26"/>
      <c r="B87" s="27"/>
      <c r="C87" s="28"/>
      <c r="D87" s="29" t="s">
        <v>37</v>
      </c>
      <c r="E87" s="30"/>
      <c r="F87" s="31">
        <f>SUM(F81:F86)</f>
        <v>765</v>
      </c>
      <c r="G87" s="31">
        <f>SUM(G82:G86)</f>
        <v>830</v>
      </c>
      <c r="H87" s="31">
        <f>SUM(H81:H86)</f>
        <v>41.2</v>
      </c>
      <c r="I87" s="31">
        <f>SUM(I81:I86)</f>
        <v>27.5</v>
      </c>
      <c r="J87" s="31">
        <f>SUM(J81:J86)</f>
        <v>91.1</v>
      </c>
      <c r="K87" s="31">
        <f>SUM(K81:K86)</f>
        <v>781.2</v>
      </c>
      <c r="L87" s="63"/>
      <c r="M87" s="31">
        <f>SUM(M81:M86)</f>
        <v>0</v>
      </c>
    </row>
    <row r="88" spans="1:13">
      <c r="A88" s="38">
        <f>A75</f>
        <v>1</v>
      </c>
      <c r="B88" s="39">
        <f>B75</f>
        <v>6</v>
      </c>
      <c r="C88" s="40" t="s">
        <v>54</v>
      </c>
      <c r="D88" s="41"/>
      <c r="E88" s="42"/>
      <c r="F88" s="43">
        <f t="shared" ref="F88:K88" si="11">F80+F87</f>
        <v>1410</v>
      </c>
      <c r="G88" s="43">
        <f t="shared" si="11"/>
        <v>1545</v>
      </c>
      <c r="H88" s="43">
        <f t="shared" si="11"/>
        <v>78</v>
      </c>
      <c r="I88" s="43">
        <f t="shared" si="11"/>
        <v>70</v>
      </c>
      <c r="J88" s="43">
        <f t="shared" si="11"/>
        <v>124.5</v>
      </c>
      <c r="K88" s="43">
        <f t="shared" si="11"/>
        <v>1449.1</v>
      </c>
      <c r="L88" s="43"/>
      <c r="M88" s="43">
        <f>M80+M87</f>
        <v>0</v>
      </c>
    </row>
    <row r="89" ht="15.15" spans="1:13">
      <c r="A89" s="67"/>
      <c r="B89" s="68"/>
      <c r="C89" s="69"/>
      <c r="D89" s="70"/>
      <c r="E89" s="71"/>
      <c r="F89" s="72"/>
      <c r="G89" s="72"/>
      <c r="H89" s="72"/>
      <c r="I89" s="72"/>
      <c r="J89" s="72"/>
      <c r="K89" s="72"/>
      <c r="L89" s="75"/>
      <c r="M89" s="72"/>
    </row>
    <row r="90" ht="27.15" spans="1:13">
      <c r="A90" s="14">
        <v>1</v>
      </c>
      <c r="B90" s="15">
        <v>7</v>
      </c>
      <c r="C90" s="16" t="s">
        <v>26</v>
      </c>
      <c r="D90" s="17"/>
      <c r="E90" s="49" t="s">
        <v>85</v>
      </c>
      <c r="F90" s="19">
        <v>10</v>
      </c>
      <c r="G90" s="19">
        <v>10</v>
      </c>
      <c r="H90" s="19">
        <v>0.01</v>
      </c>
      <c r="I90" s="19">
        <v>8.2</v>
      </c>
      <c r="J90" s="19">
        <v>0.14</v>
      </c>
      <c r="K90" s="19">
        <v>74.8</v>
      </c>
      <c r="L90" s="61" t="s">
        <v>86</v>
      </c>
      <c r="M90" s="19"/>
    </row>
    <row r="91" ht="26.4" spans="1:13">
      <c r="A91" s="20"/>
      <c r="B91" s="21"/>
      <c r="C91" s="22"/>
      <c r="D91" s="17" t="s">
        <v>27</v>
      </c>
      <c r="E91" s="49" t="s">
        <v>121</v>
      </c>
      <c r="F91" s="19">
        <v>200</v>
      </c>
      <c r="G91" s="19">
        <v>250</v>
      </c>
      <c r="H91" s="19">
        <v>6.12</v>
      </c>
      <c r="I91" s="19">
        <v>5.62</v>
      </c>
      <c r="J91" s="19">
        <v>23</v>
      </c>
      <c r="K91" s="19">
        <v>166.85</v>
      </c>
      <c r="L91" s="61" t="s">
        <v>122</v>
      </c>
      <c r="M91" s="25"/>
    </row>
    <row r="92" ht="26.4" spans="1:13">
      <c r="A92" s="20"/>
      <c r="B92" s="21"/>
      <c r="C92" s="22"/>
      <c r="D92" s="23" t="s">
        <v>30</v>
      </c>
      <c r="E92" s="24" t="s">
        <v>123</v>
      </c>
      <c r="F92" s="25">
        <v>200</v>
      </c>
      <c r="G92" s="25">
        <v>200</v>
      </c>
      <c r="H92" s="25">
        <v>0.3</v>
      </c>
      <c r="I92" s="25">
        <v>0</v>
      </c>
      <c r="J92" s="25">
        <v>6.7</v>
      </c>
      <c r="K92" s="25">
        <v>27.9</v>
      </c>
      <c r="L92" s="62" t="s">
        <v>124</v>
      </c>
      <c r="M92" s="25"/>
    </row>
    <row r="93" spans="1:13">
      <c r="A93" s="20"/>
      <c r="B93" s="21"/>
      <c r="C93" s="22"/>
      <c r="D93" s="23" t="s">
        <v>33</v>
      </c>
      <c r="E93" s="24" t="s">
        <v>34</v>
      </c>
      <c r="F93" s="25">
        <v>80</v>
      </c>
      <c r="G93" s="25">
        <v>100</v>
      </c>
      <c r="H93" s="25">
        <v>15.4</v>
      </c>
      <c r="I93" s="25">
        <v>11.7</v>
      </c>
      <c r="J93" s="25">
        <v>3</v>
      </c>
      <c r="K93" s="25">
        <v>182.5</v>
      </c>
      <c r="L93" s="62" t="s">
        <v>32</v>
      </c>
      <c r="M93" s="25"/>
    </row>
    <row r="94" spans="1:13">
      <c r="A94" s="20"/>
      <c r="B94" s="21"/>
      <c r="C94" s="22"/>
      <c r="D94" s="45"/>
      <c r="E94" s="24" t="s">
        <v>125</v>
      </c>
      <c r="F94" s="25">
        <v>50</v>
      </c>
      <c r="G94" s="25">
        <v>50</v>
      </c>
      <c r="H94" s="25">
        <v>2.7</v>
      </c>
      <c r="I94" s="25">
        <v>9.4</v>
      </c>
      <c r="J94" s="25">
        <v>27.3</v>
      </c>
      <c r="K94" s="25">
        <v>204.2</v>
      </c>
      <c r="L94" s="62" t="s">
        <v>126</v>
      </c>
      <c r="M94" s="25"/>
    </row>
    <row r="95" spans="1:13">
      <c r="A95" s="26"/>
      <c r="B95" s="27"/>
      <c r="C95" s="28"/>
      <c r="D95" s="29" t="s">
        <v>37</v>
      </c>
      <c r="E95" s="30"/>
      <c r="F95" s="31">
        <f>SUM(F90:F94)</f>
        <v>540</v>
      </c>
      <c r="G95" s="31">
        <f>SUM(G91:G94)</f>
        <v>600</v>
      </c>
      <c r="H95" s="31">
        <f>SUM(H90:H94)</f>
        <v>24.53</v>
      </c>
      <c r="I95" s="31">
        <f>SUM(I90:I94)</f>
        <v>34.92</v>
      </c>
      <c r="J95" s="31">
        <f>SUM(J90:J94)</f>
        <v>60.14</v>
      </c>
      <c r="K95" s="31">
        <f>SUM(K90:K94)</f>
        <v>656.25</v>
      </c>
      <c r="L95" s="63"/>
      <c r="M95" s="31">
        <f>SUM(M90:M94)</f>
        <v>0</v>
      </c>
    </row>
    <row r="96" ht="26.4" spans="1:13">
      <c r="A96" s="32">
        <f>A90</f>
        <v>1</v>
      </c>
      <c r="B96" s="33">
        <v>7</v>
      </c>
      <c r="C96" s="34" t="s">
        <v>38</v>
      </c>
      <c r="D96" s="23" t="s">
        <v>112</v>
      </c>
      <c r="E96" s="36" t="s">
        <v>39</v>
      </c>
      <c r="F96" s="37">
        <v>60</v>
      </c>
      <c r="G96" s="37">
        <v>60</v>
      </c>
      <c r="H96" s="37">
        <v>1.6</v>
      </c>
      <c r="I96" s="37">
        <v>4.3</v>
      </c>
      <c r="J96" s="37">
        <v>5.2</v>
      </c>
      <c r="K96" s="37">
        <v>62.8</v>
      </c>
      <c r="L96" s="64" t="s">
        <v>40</v>
      </c>
      <c r="M96" s="25"/>
    </row>
    <row r="97" ht="39.6" spans="1:13">
      <c r="A97" s="20"/>
      <c r="B97" s="21"/>
      <c r="C97" s="22"/>
      <c r="D97" s="23" t="s">
        <v>41</v>
      </c>
      <c r="E97" s="24" t="s">
        <v>127</v>
      </c>
      <c r="F97" s="25">
        <v>200</v>
      </c>
      <c r="G97" s="25">
        <v>250</v>
      </c>
      <c r="H97" s="25">
        <v>4.7</v>
      </c>
      <c r="I97" s="25">
        <v>5.6</v>
      </c>
      <c r="J97" s="25">
        <v>5.7</v>
      </c>
      <c r="K97" s="25">
        <v>92.2</v>
      </c>
      <c r="L97" s="62" t="s">
        <v>128</v>
      </c>
      <c r="M97" s="25"/>
    </row>
    <row r="98" ht="26.4" spans="1:13">
      <c r="A98" s="20"/>
      <c r="B98" s="21"/>
      <c r="C98" s="22"/>
      <c r="D98" s="23" t="s">
        <v>44</v>
      </c>
      <c r="E98" s="24" t="s">
        <v>45</v>
      </c>
      <c r="F98" s="25">
        <v>80</v>
      </c>
      <c r="G98" s="25">
        <v>100</v>
      </c>
      <c r="H98" s="25">
        <v>13.6</v>
      </c>
      <c r="I98" s="25">
        <v>13.2</v>
      </c>
      <c r="J98" s="25">
        <v>3.1</v>
      </c>
      <c r="K98" s="25">
        <v>185.7</v>
      </c>
      <c r="L98" s="62" t="s">
        <v>46</v>
      </c>
      <c r="M98" s="25"/>
    </row>
    <row r="99" ht="26.4" spans="1:13">
      <c r="A99" s="20"/>
      <c r="B99" s="21"/>
      <c r="C99" s="22"/>
      <c r="D99" s="23" t="s">
        <v>47</v>
      </c>
      <c r="E99" s="24" t="s">
        <v>48</v>
      </c>
      <c r="F99" s="25">
        <v>150</v>
      </c>
      <c r="G99" s="25">
        <v>200</v>
      </c>
      <c r="H99" s="25">
        <v>5.3</v>
      </c>
      <c r="I99" s="25">
        <v>4.9</v>
      </c>
      <c r="J99" s="25">
        <v>32.8</v>
      </c>
      <c r="K99" s="25">
        <v>196.8</v>
      </c>
      <c r="L99" s="62" t="s">
        <v>80</v>
      </c>
      <c r="M99" s="25"/>
    </row>
    <row r="100" ht="26.4" spans="1:13">
      <c r="A100" s="20"/>
      <c r="B100" s="21"/>
      <c r="C100" s="22"/>
      <c r="D100" s="23" t="s">
        <v>50</v>
      </c>
      <c r="E100" s="24" t="s">
        <v>129</v>
      </c>
      <c r="F100" s="25">
        <v>200</v>
      </c>
      <c r="G100" s="25">
        <v>200</v>
      </c>
      <c r="H100" s="25">
        <v>0.2</v>
      </c>
      <c r="I100" s="25">
        <v>0.1</v>
      </c>
      <c r="J100" s="25">
        <v>9.9</v>
      </c>
      <c r="K100" s="25">
        <v>41.6</v>
      </c>
      <c r="L100" s="62" t="s">
        <v>130</v>
      </c>
      <c r="M100" s="25"/>
    </row>
    <row r="101" spans="1:13">
      <c r="A101" s="20"/>
      <c r="B101" s="21"/>
      <c r="C101" s="22"/>
      <c r="D101" s="23" t="s">
        <v>53</v>
      </c>
      <c r="E101" s="24" t="s">
        <v>34</v>
      </c>
      <c r="F101" s="25">
        <v>80</v>
      </c>
      <c r="G101" s="25">
        <v>100</v>
      </c>
      <c r="H101" s="25">
        <v>15.4</v>
      </c>
      <c r="I101" s="25">
        <v>11.7</v>
      </c>
      <c r="J101" s="25">
        <v>3</v>
      </c>
      <c r="K101" s="25">
        <v>182.5</v>
      </c>
      <c r="L101" s="62" t="s">
        <v>32</v>
      </c>
      <c r="M101" s="25"/>
    </row>
    <row r="102" spans="1:13">
      <c r="A102" s="20"/>
      <c r="B102" s="21"/>
      <c r="C102" s="22"/>
      <c r="D102" s="23" t="s">
        <v>131</v>
      </c>
      <c r="E102" s="24"/>
      <c r="F102" s="25"/>
      <c r="G102" s="25"/>
      <c r="H102" s="25"/>
      <c r="I102" s="25"/>
      <c r="J102" s="25"/>
      <c r="K102" s="25"/>
      <c r="L102" s="62"/>
      <c r="M102" s="25"/>
    </row>
    <row r="103" spans="1:13">
      <c r="A103" s="26"/>
      <c r="B103" s="27"/>
      <c r="C103" s="28"/>
      <c r="D103" s="29" t="s">
        <v>37</v>
      </c>
      <c r="E103" s="30"/>
      <c r="F103" s="31">
        <f t="shared" ref="F103:K103" si="12">SUM(F96:F102)</f>
        <v>770</v>
      </c>
      <c r="G103" s="31">
        <f t="shared" si="12"/>
        <v>910</v>
      </c>
      <c r="H103" s="31">
        <f t="shared" si="12"/>
        <v>40.8</v>
      </c>
      <c r="I103" s="31">
        <f t="shared" si="12"/>
        <v>39.8</v>
      </c>
      <c r="J103" s="31">
        <f t="shared" si="12"/>
        <v>59.7</v>
      </c>
      <c r="K103" s="31">
        <f t="shared" si="12"/>
        <v>761.6</v>
      </c>
      <c r="L103" s="63"/>
      <c r="M103" s="31">
        <f>SUM(M96:M102)</f>
        <v>0</v>
      </c>
    </row>
    <row r="104" ht="15.15" spans="1:13">
      <c r="A104" s="38">
        <f>A90</f>
        <v>1</v>
      </c>
      <c r="B104" s="39">
        <f>B90</f>
        <v>7</v>
      </c>
      <c r="C104" s="40" t="s">
        <v>54</v>
      </c>
      <c r="D104" s="41"/>
      <c r="E104" s="42"/>
      <c r="F104" s="43">
        <f t="shared" ref="F104:K104" si="13">F95+F103</f>
        <v>1310</v>
      </c>
      <c r="G104" s="43">
        <f t="shared" si="13"/>
        <v>1510</v>
      </c>
      <c r="H104" s="43">
        <f t="shared" si="13"/>
        <v>65.33</v>
      </c>
      <c r="I104" s="43">
        <f t="shared" si="13"/>
        <v>74.72</v>
      </c>
      <c r="J104" s="43">
        <f t="shared" si="13"/>
        <v>119.84</v>
      </c>
      <c r="K104" s="43">
        <f t="shared" si="13"/>
        <v>1417.85</v>
      </c>
      <c r="L104" s="43"/>
      <c r="M104" s="43">
        <f>M95+M103</f>
        <v>0</v>
      </c>
    </row>
    <row r="105" ht="39.6" spans="1:13">
      <c r="A105" s="44">
        <v>2</v>
      </c>
      <c r="B105" s="21">
        <v>8</v>
      </c>
      <c r="C105" s="16" t="s">
        <v>26</v>
      </c>
      <c r="D105" s="17" t="s">
        <v>27</v>
      </c>
      <c r="E105" s="49" t="s">
        <v>132</v>
      </c>
      <c r="F105" s="19">
        <v>200</v>
      </c>
      <c r="G105" s="19">
        <v>250</v>
      </c>
      <c r="H105" s="19">
        <v>7.1</v>
      </c>
      <c r="I105" s="19">
        <v>5.8</v>
      </c>
      <c r="J105" s="19">
        <v>26.6</v>
      </c>
      <c r="K105" s="19">
        <v>187.3</v>
      </c>
      <c r="L105" s="61" t="s">
        <v>133</v>
      </c>
      <c r="M105" s="19"/>
    </row>
    <row r="106" spans="1:13">
      <c r="A106" s="44"/>
      <c r="B106" s="21"/>
      <c r="C106" s="22"/>
      <c r="D106" s="23" t="s">
        <v>30</v>
      </c>
      <c r="E106" s="24" t="s">
        <v>31</v>
      </c>
      <c r="F106" s="25">
        <v>200</v>
      </c>
      <c r="G106" s="25">
        <v>200</v>
      </c>
      <c r="H106" s="25">
        <v>1.6</v>
      </c>
      <c r="I106" s="25">
        <v>1.1</v>
      </c>
      <c r="J106" s="25">
        <v>2.4</v>
      </c>
      <c r="K106" s="25">
        <v>25.6</v>
      </c>
      <c r="L106" s="62" t="s">
        <v>32</v>
      </c>
      <c r="M106" s="25"/>
    </row>
    <row r="107" spans="1:13">
      <c r="A107" s="44"/>
      <c r="B107" s="21"/>
      <c r="C107" s="22"/>
      <c r="D107" s="23" t="s">
        <v>33</v>
      </c>
      <c r="E107" s="24" t="s">
        <v>34</v>
      </c>
      <c r="F107" s="25">
        <v>80</v>
      </c>
      <c r="G107" s="25">
        <v>100</v>
      </c>
      <c r="H107" s="25">
        <v>15.4</v>
      </c>
      <c r="I107" s="25">
        <v>11.7</v>
      </c>
      <c r="J107" s="25">
        <v>3</v>
      </c>
      <c r="K107" s="25">
        <v>182.5</v>
      </c>
      <c r="L107" s="62" t="s">
        <v>32</v>
      </c>
      <c r="M107" s="25"/>
    </row>
    <row r="108" ht="26.4" spans="1:13">
      <c r="A108" s="44"/>
      <c r="B108" s="21"/>
      <c r="C108" s="22"/>
      <c r="D108" s="23" t="s">
        <v>35</v>
      </c>
      <c r="E108" s="24" t="s">
        <v>36</v>
      </c>
      <c r="F108" s="25">
        <v>140</v>
      </c>
      <c r="G108" s="25">
        <v>140</v>
      </c>
      <c r="H108" s="25">
        <v>1.1</v>
      </c>
      <c r="I108" s="25">
        <v>0.3</v>
      </c>
      <c r="J108" s="25">
        <v>10.5</v>
      </c>
      <c r="K108" s="25">
        <v>49</v>
      </c>
      <c r="L108" s="62" t="s">
        <v>32</v>
      </c>
      <c r="M108" s="25"/>
    </row>
    <row r="109" spans="1:13">
      <c r="A109" s="47"/>
      <c r="B109" s="27"/>
      <c r="C109" s="28"/>
      <c r="D109" s="29" t="s">
        <v>37</v>
      </c>
      <c r="E109" s="30"/>
      <c r="F109" s="31">
        <f t="shared" ref="F109:K109" si="14">SUM(F105:F108)</f>
        <v>620</v>
      </c>
      <c r="G109" s="31">
        <f t="shared" si="14"/>
        <v>690</v>
      </c>
      <c r="H109" s="31">
        <f t="shared" si="14"/>
        <v>25.2</v>
      </c>
      <c r="I109" s="31">
        <f t="shared" si="14"/>
        <v>18.9</v>
      </c>
      <c r="J109" s="31">
        <f t="shared" si="14"/>
        <v>42.5</v>
      </c>
      <c r="K109" s="31">
        <f t="shared" si="14"/>
        <v>444.4</v>
      </c>
      <c r="L109" s="63"/>
      <c r="M109" s="31">
        <f>SUM(M105:M108)</f>
        <v>0</v>
      </c>
    </row>
    <row r="110" spans="1:13">
      <c r="A110" s="33">
        <f>A105</f>
        <v>2</v>
      </c>
      <c r="B110" s="33">
        <f>B105</f>
        <v>8</v>
      </c>
      <c r="C110" s="34" t="s">
        <v>38</v>
      </c>
      <c r="D110" s="23"/>
      <c r="E110" s="73" t="s">
        <v>134</v>
      </c>
      <c r="F110" s="74">
        <v>60</v>
      </c>
      <c r="G110" s="74">
        <v>60</v>
      </c>
      <c r="H110" s="74">
        <v>1.05</v>
      </c>
      <c r="I110" s="74">
        <v>3.13</v>
      </c>
      <c r="J110" s="74">
        <v>5.64</v>
      </c>
      <c r="K110" s="76">
        <v>55.34</v>
      </c>
      <c r="L110" s="62" t="s">
        <v>91</v>
      </c>
      <c r="M110" s="25"/>
    </row>
    <row r="111" ht="26.4" spans="1:13">
      <c r="A111" s="44"/>
      <c r="B111" s="21"/>
      <c r="C111" s="22"/>
      <c r="D111" s="23" t="s">
        <v>41</v>
      </c>
      <c r="E111" s="24" t="s">
        <v>135</v>
      </c>
      <c r="F111" s="25">
        <v>200</v>
      </c>
      <c r="G111" s="25">
        <v>250</v>
      </c>
      <c r="H111" s="25">
        <v>5.8</v>
      </c>
      <c r="I111" s="25">
        <v>4.1</v>
      </c>
      <c r="J111" s="25">
        <v>14.2</v>
      </c>
      <c r="K111" s="25">
        <v>116.9</v>
      </c>
      <c r="L111" s="62" t="s">
        <v>136</v>
      </c>
      <c r="M111" s="25"/>
    </row>
    <row r="112" ht="26.4" spans="1:13">
      <c r="A112" s="44"/>
      <c r="B112" s="21"/>
      <c r="C112" s="22"/>
      <c r="D112" s="23" t="s">
        <v>44</v>
      </c>
      <c r="E112" s="24" t="s">
        <v>137</v>
      </c>
      <c r="F112" s="25">
        <v>200</v>
      </c>
      <c r="G112" s="25">
        <v>250</v>
      </c>
      <c r="H112" s="25">
        <v>20.1</v>
      </c>
      <c r="I112" s="25">
        <v>18.8</v>
      </c>
      <c r="J112" s="25">
        <v>17.2</v>
      </c>
      <c r="K112" s="25">
        <v>317.9</v>
      </c>
      <c r="L112" s="62" t="s">
        <v>138</v>
      </c>
      <c r="M112" s="25"/>
    </row>
    <row r="113" spans="1:13">
      <c r="A113" s="44"/>
      <c r="B113" s="21"/>
      <c r="C113" s="22"/>
      <c r="D113" s="23" t="s">
        <v>47</v>
      </c>
      <c r="E113" s="24"/>
      <c r="F113" s="25"/>
      <c r="G113" s="25"/>
      <c r="H113" s="25"/>
      <c r="I113" s="25"/>
      <c r="J113" s="25"/>
      <c r="K113" s="25"/>
      <c r="L113" s="62"/>
      <c r="M113" s="25"/>
    </row>
    <row r="114" spans="1:13">
      <c r="A114" s="44"/>
      <c r="B114" s="21"/>
      <c r="C114" s="22"/>
      <c r="D114" s="23" t="s">
        <v>50</v>
      </c>
      <c r="E114" s="24" t="s">
        <v>69</v>
      </c>
      <c r="F114" s="25">
        <v>200</v>
      </c>
      <c r="G114" s="25">
        <v>200</v>
      </c>
      <c r="H114" s="25">
        <v>0.4</v>
      </c>
      <c r="I114" s="25">
        <v>0.4</v>
      </c>
      <c r="J114" s="25">
        <v>23.2</v>
      </c>
      <c r="K114" s="25">
        <v>96</v>
      </c>
      <c r="L114" s="62" t="s">
        <v>139</v>
      </c>
      <c r="M114" s="25"/>
    </row>
    <row r="115" spans="1:13">
      <c r="A115" s="44"/>
      <c r="B115" s="21"/>
      <c r="C115" s="22"/>
      <c r="D115" s="23" t="s">
        <v>53</v>
      </c>
      <c r="E115" s="24" t="s">
        <v>34</v>
      </c>
      <c r="F115" s="25">
        <v>80</v>
      </c>
      <c r="G115" s="25">
        <v>100</v>
      </c>
      <c r="H115" s="25">
        <v>15.4</v>
      </c>
      <c r="I115" s="25">
        <v>11.7</v>
      </c>
      <c r="J115" s="25">
        <v>3</v>
      </c>
      <c r="K115" s="25">
        <v>182.5</v>
      </c>
      <c r="L115" s="62" t="s">
        <v>32</v>
      </c>
      <c r="M115" s="25"/>
    </row>
    <row r="116" spans="1:13">
      <c r="A116" s="47"/>
      <c r="B116" s="27"/>
      <c r="C116" s="28"/>
      <c r="D116" s="29" t="s">
        <v>37</v>
      </c>
      <c r="E116" s="30"/>
      <c r="F116" s="31">
        <f t="shared" ref="F116:K116" si="15">SUM(F110:F115)</f>
        <v>740</v>
      </c>
      <c r="G116" s="31">
        <f t="shared" si="15"/>
        <v>860</v>
      </c>
      <c r="H116" s="31">
        <f t="shared" si="15"/>
        <v>42.75</v>
      </c>
      <c r="I116" s="31">
        <f t="shared" si="15"/>
        <v>38.13</v>
      </c>
      <c r="J116" s="31">
        <f t="shared" si="15"/>
        <v>63.24</v>
      </c>
      <c r="K116" s="31">
        <f t="shared" si="15"/>
        <v>768.64</v>
      </c>
      <c r="L116" s="63"/>
      <c r="M116" s="31">
        <f>SUM(M110:M115)</f>
        <v>0</v>
      </c>
    </row>
    <row r="117" spans="1:13">
      <c r="A117" s="48">
        <f>A105</f>
        <v>2</v>
      </c>
      <c r="B117" s="48">
        <f>B105</f>
        <v>8</v>
      </c>
      <c r="C117" s="40" t="s">
        <v>54</v>
      </c>
      <c r="D117" s="41"/>
      <c r="E117" s="42"/>
      <c r="F117" s="43">
        <f t="shared" ref="F117:K117" si="16">F109+F116</f>
        <v>1360</v>
      </c>
      <c r="G117" s="43">
        <f t="shared" si="16"/>
        <v>1550</v>
      </c>
      <c r="H117" s="43">
        <f t="shared" si="16"/>
        <v>67.95</v>
      </c>
      <c r="I117" s="43">
        <f t="shared" si="16"/>
        <v>57.03</v>
      </c>
      <c r="J117" s="43">
        <f t="shared" si="16"/>
        <v>105.74</v>
      </c>
      <c r="K117" s="43">
        <f t="shared" si="16"/>
        <v>1213.04</v>
      </c>
      <c r="L117" s="43"/>
      <c r="M117" s="43">
        <f>M109+M116</f>
        <v>0</v>
      </c>
    </row>
    <row r="118" ht="27.15" spans="1:13">
      <c r="A118" s="14">
        <v>2</v>
      </c>
      <c r="B118" s="15">
        <v>9</v>
      </c>
      <c r="C118" s="16" t="s">
        <v>26</v>
      </c>
      <c r="D118" s="17"/>
      <c r="E118" s="49" t="s">
        <v>85</v>
      </c>
      <c r="F118" s="19">
        <v>10</v>
      </c>
      <c r="G118" s="19">
        <v>10</v>
      </c>
      <c r="H118" s="19">
        <v>0.01</v>
      </c>
      <c r="I118" s="19">
        <v>8.2</v>
      </c>
      <c r="J118" s="19">
        <v>0.14</v>
      </c>
      <c r="K118" s="19">
        <v>74.8</v>
      </c>
      <c r="L118" s="61" t="s">
        <v>86</v>
      </c>
      <c r="M118" s="25"/>
    </row>
    <row r="119" ht="26.4" spans="1:13">
      <c r="A119" s="20"/>
      <c r="B119" s="21"/>
      <c r="C119" s="22"/>
      <c r="D119" s="17" t="s">
        <v>27</v>
      </c>
      <c r="E119" s="24" t="s">
        <v>140</v>
      </c>
      <c r="F119" s="25">
        <v>200</v>
      </c>
      <c r="G119" s="25">
        <v>250</v>
      </c>
      <c r="H119" s="25">
        <v>5.3</v>
      </c>
      <c r="I119" s="25">
        <v>5.4</v>
      </c>
      <c r="J119" s="25">
        <v>28.7</v>
      </c>
      <c r="K119" s="25">
        <v>184.5</v>
      </c>
      <c r="L119" s="25" t="s">
        <v>141</v>
      </c>
      <c r="M119" s="25"/>
    </row>
    <row r="120" spans="1:13">
      <c r="A120" s="20"/>
      <c r="B120" s="21"/>
      <c r="C120" s="22"/>
      <c r="D120" s="23" t="s">
        <v>30</v>
      </c>
      <c r="E120" s="24" t="s">
        <v>109</v>
      </c>
      <c r="F120" s="25">
        <v>200</v>
      </c>
      <c r="G120" s="25">
        <v>200</v>
      </c>
      <c r="H120" s="25">
        <v>0.2</v>
      </c>
      <c r="I120" s="25">
        <v>0</v>
      </c>
      <c r="J120" s="25">
        <v>6.5</v>
      </c>
      <c r="K120" s="25">
        <v>26.8</v>
      </c>
      <c r="L120" s="62" t="s">
        <v>110</v>
      </c>
      <c r="M120" s="25"/>
    </row>
    <row r="121" ht="15.15" spans="1:13">
      <c r="A121" s="20"/>
      <c r="B121" s="21"/>
      <c r="C121" s="22"/>
      <c r="D121" s="23" t="s">
        <v>33</v>
      </c>
      <c r="E121" s="24" t="s">
        <v>34</v>
      </c>
      <c r="F121" s="25">
        <v>80</v>
      </c>
      <c r="G121" s="25">
        <v>100</v>
      </c>
      <c r="H121" s="25">
        <v>15.4</v>
      </c>
      <c r="I121" s="25">
        <v>11.7</v>
      </c>
      <c r="J121" s="25">
        <v>3</v>
      </c>
      <c r="K121" s="25">
        <v>182.5</v>
      </c>
      <c r="L121" s="62" t="s">
        <v>32</v>
      </c>
      <c r="M121" s="25"/>
    </row>
    <row r="122" ht="26.4" spans="1:13">
      <c r="A122" s="20"/>
      <c r="B122" s="21"/>
      <c r="C122" s="22"/>
      <c r="D122" s="45"/>
      <c r="E122" s="18" t="s">
        <v>108</v>
      </c>
      <c r="F122" s="19">
        <v>15</v>
      </c>
      <c r="G122" s="19">
        <v>15</v>
      </c>
      <c r="H122" s="19">
        <v>3.5</v>
      </c>
      <c r="I122" s="19">
        <v>4.4</v>
      </c>
      <c r="J122" s="19">
        <v>0</v>
      </c>
      <c r="K122" s="19">
        <v>53.8</v>
      </c>
      <c r="L122" s="61" t="s">
        <v>71</v>
      </c>
      <c r="M122" s="25"/>
    </row>
    <row r="123" spans="1:13">
      <c r="A123" s="26"/>
      <c r="B123" s="27"/>
      <c r="C123" s="28"/>
      <c r="D123" s="29" t="s">
        <v>37</v>
      </c>
      <c r="E123" s="30"/>
      <c r="F123" s="31">
        <f t="shared" ref="F123:K123" si="17">SUM(F118:F122)</f>
        <v>505</v>
      </c>
      <c r="G123" s="31">
        <f t="shared" si="17"/>
        <v>575</v>
      </c>
      <c r="H123" s="31">
        <f t="shared" si="17"/>
        <v>24.41</v>
      </c>
      <c r="I123" s="31">
        <f t="shared" si="17"/>
        <v>29.7</v>
      </c>
      <c r="J123" s="31">
        <f t="shared" si="17"/>
        <v>38.34</v>
      </c>
      <c r="K123" s="31">
        <f t="shared" si="17"/>
        <v>522.4</v>
      </c>
      <c r="L123" s="63"/>
      <c r="M123" s="31">
        <f>SUM(M118:M122)</f>
        <v>0</v>
      </c>
    </row>
    <row r="124" ht="26.4" spans="1:13">
      <c r="A124" s="32">
        <f>A118</f>
        <v>2</v>
      </c>
      <c r="B124" s="33">
        <f>B118</f>
        <v>9</v>
      </c>
      <c r="C124" s="34" t="s">
        <v>38</v>
      </c>
      <c r="D124" s="23"/>
      <c r="E124" s="36" t="s">
        <v>39</v>
      </c>
      <c r="F124" s="37">
        <v>60</v>
      </c>
      <c r="G124" s="37">
        <v>60</v>
      </c>
      <c r="H124" s="37">
        <v>1.6</v>
      </c>
      <c r="I124" s="37">
        <v>4.3</v>
      </c>
      <c r="J124" s="37">
        <v>5.2</v>
      </c>
      <c r="K124" s="37">
        <v>62.8</v>
      </c>
      <c r="L124" s="64" t="s">
        <v>40</v>
      </c>
      <c r="M124" s="25"/>
    </row>
    <row r="125" spans="1:13">
      <c r="A125" s="20"/>
      <c r="B125" s="21"/>
      <c r="C125" s="22"/>
      <c r="D125" s="23" t="s">
        <v>41</v>
      </c>
      <c r="E125" s="24" t="s">
        <v>63</v>
      </c>
      <c r="F125" s="25">
        <v>200</v>
      </c>
      <c r="G125" s="25">
        <v>250</v>
      </c>
      <c r="H125" s="25">
        <v>3</v>
      </c>
      <c r="I125" s="25">
        <v>5</v>
      </c>
      <c r="J125" s="25">
        <v>9</v>
      </c>
      <c r="K125" s="25">
        <v>295</v>
      </c>
      <c r="L125" s="62" t="s">
        <v>64</v>
      </c>
      <c r="M125" s="25"/>
    </row>
    <row r="126" ht="39.6" spans="1:13">
      <c r="A126" s="20"/>
      <c r="B126" s="21"/>
      <c r="C126" s="22"/>
      <c r="D126" s="23" t="s">
        <v>44</v>
      </c>
      <c r="E126" s="24" t="s">
        <v>142</v>
      </c>
      <c r="F126" s="25">
        <v>80</v>
      </c>
      <c r="G126" s="25">
        <v>100</v>
      </c>
      <c r="H126" s="25">
        <v>12</v>
      </c>
      <c r="I126" s="25">
        <v>12.4</v>
      </c>
      <c r="J126" s="25">
        <v>1.9</v>
      </c>
      <c r="K126" s="25">
        <v>167.4</v>
      </c>
      <c r="L126" s="62" t="s">
        <v>101</v>
      </c>
      <c r="M126" s="25"/>
    </row>
    <row r="127" ht="26.4" spans="1:13">
      <c r="A127" s="20"/>
      <c r="B127" s="21"/>
      <c r="C127" s="22"/>
      <c r="D127" s="23" t="s">
        <v>47</v>
      </c>
      <c r="E127" s="24" t="s">
        <v>48</v>
      </c>
      <c r="F127" s="25">
        <v>200</v>
      </c>
      <c r="G127" s="25">
        <v>250</v>
      </c>
      <c r="H127" s="25">
        <v>7.2</v>
      </c>
      <c r="I127" s="25">
        <v>7.3</v>
      </c>
      <c r="J127" s="25">
        <v>43.6</v>
      </c>
      <c r="K127" s="25">
        <v>269.3</v>
      </c>
      <c r="L127" s="62" t="s">
        <v>80</v>
      </c>
      <c r="M127" s="25"/>
    </row>
    <row r="128" ht="26.4" spans="1:13">
      <c r="A128" s="20"/>
      <c r="B128" s="21"/>
      <c r="C128" s="22"/>
      <c r="D128" s="23" t="s">
        <v>50</v>
      </c>
      <c r="E128" s="24" t="s">
        <v>81</v>
      </c>
      <c r="F128" s="25">
        <v>200</v>
      </c>
      <c r="G128" s="25">
        <v>200</v>
      </c>
      <c r="H128" s="25">
        <v>0.5</v>
      </c>
      <c r="I128" s="25">
        <v>0</v>
      </c>
      <c r="J128" s="25">
        <v>19.8</v>
      </c>
      <c r="K128" s="25">
        <v>81</v>
      </c>
      <c r="L128" s="62" t="s">
        <v>82</v>
      </c>
      <c r="M128" s="25"/>
    </row>
    <row r="129" spans="1:13">
      <c r="A129" s="20"/>
      <c r="B129" s="21"/>
      <c r="C129" s="22"/>
      <c r="D129" s="23" t="s">
        <v>53</v>
      </c>
      <c r="E129" s="24" t="s">
        <v>34</v>
      </c>
      <c r="F129" s="25">
        <v>80</v>
      </c>
      <c r="G129" s="25">
        <v>100</v>
      </c>
      <c r="H129" s="25">
        <v>15.4</v>
      </c>
      <c r="I129" s="25">
        <v>11.7</v>
      </c>
      <c r="J129" s="25">
        <v>3</v>
      </c>
      <c r="K129" s="25">
        <v>182.5</v>
      </c>
      <c r="L129" s="62" t="s">
        <v>32</v>
      </c>
      <c r="M129" s="25"/>
    </row>
    <row r="130" spans="1:13">
      <c r="A130" s="26"/>
      <c r="B130" s="27"/>
      <c r="C130" s="28"/>
      <c r="D130" s="29" t="s">
        <v>37</v>
      </c>
      <c r="E130" s="30"/>
      <c r="F130" s="31">
        <f>SUM(F124:F129)</f>
        <v>820</v>
      </c>
      <c r="G130" s="31">
        <f>SUM(G125:G129)</f>
        <v>900</v>
      </c>
      <c r="H130" s="31">
        <f>SUM(H124:H129)</f>
        <v>39.7</v>
      </c>
      <c r="I130" s="31">
        <f>SUM(I124:I129)</f>
        <v>40.7</v>
      </c>
      <c r="J130" s="31">
        <f>SUM(J124:J129)</f>
        <v>82.5</v>
      </c>
      <c r="K130" s="31">
        <f>SUM(K124:K129)</f>
        <v>1058</v>
      </c>
      <c r="L130" s="63"/>
      <c r="M130" s="31">
        <f>SUM(M124:M129)</f>
        <v>0</v>
      </c>
    </row>
    <row r="131" ht="15.15" spans="1:13">
      <c r="A131" s="38">
        <f>A118</f>
        <v>2</v>
      </c>
      <c r="B131" s="39">
        <f>B118</f>
        <v>9</v>
      </c>
      <c r="C131" s="40" t="s">
        <v>54</v>
      </c>
      <c r="D131" s="41"/>
      <c r="E131" s="42"/>
      <c r="F131" s="43">
        <f t="shared" ref="F131:K131" si="18">F123+F130</f>
        <v>1325</v>
      </c>
      <c r="G131" s="43">
        <f t="shared" si="18"/>
        <v>1475</v>
      </c>
      <c r="H131" s="43">
        <f t="shared" si="18"/>
        <v>64.11</v>
      </c>
      <c r="I131" s="43">
        <f t="shared" si="18"/>
        <v>70.4</v>
      </c>
      <c r="J131" s="43">
        <f t="shared" si="18"/>
        <v>120.84</v>
      </c>
      <c r="K131" s="43">
        <f t="shared" si="18"/>
        <v>1580.4</v>
      </c>
      <c r="L131" s="43"/>
      <c r="M131" s="43">
        <f>M123+M130</f>
        <v>0</v>
      </c>
    </row>
    <row r="132" ht="15.15" spans="1:13">
      <c r="A132" s="14">
        <v>2</v>
      </c>
      <c r="B132" s="15">
        <v>10</v>
      </c>
      <c r="C132" s="16" t="s">
        <v>26</v>
      </c>
      <c r="D132" s="17"/>
      <c r="E132" s="18"/>
      <c r="F132" s="19"/>
      <c r="G132" s="19"/>
      <c r="H132" s="19"/>
      <c r="I132" s="19"/>
      <c r="J132" s="19"/>
      <c r="K132" s="19"/>
      <c r="L132" s="61"/>
      <c r="M132" s="19"/>
    </row>
    <row r="133" ht="26.4" spans="1:13">
      <c r="A133" s="20"/>
      <c r="B133" s="21"/>
      <c r="C133" s="22"/>
      <c r="D133" s="17" t="s">
        <v>27</v>
      </c>
      <c r="E133" s="49" t="s">
        <v>143</v>
      </c>
      <c r="F133" s="19">
        <v>200</v>
      </c>
      <c r="G133" s="19">
        <v>200</v>
      </c>
      <c r="H133" s="19">
        <v>29.7</v>
      </c>
      <c r="I133" s="19">
        <v>10.7</v>
      </c>
      <c r="J133" s="19">
        <v>21.6</v>
      </c>
      <c r="K133" s="19">
        <v>301.3</v>
      </c>
      <c r="L133" s="61" t="s">
        <v>144</v>
      </c>
      <c r="M133" s="25"/>
    </row>
    <row r="134" spans="1:13">
      <c r="A134" s="20"/>
      <c r="B134" s="21"/>
      <c r="C134" s="22"/>
      <c r="D134" s="23" t="s">
        <v>30</v>
      </c>
      <c r="E134" s="24" t="s">
        <v>31</v>
      </c>
      <c r="F134" s="25">
        <v>200</v>
      </c>
      <c r="G134" s="25">
        <v>200</v>
      </c>
      <c r="H134" s="25">
        <v>1.6</v>
      </c>
      <c r="I134" s="25">
        <v>1.1</v>
      </c>
      <c r="J134" s="25">
        <v>2.4</v>
      </c>
      <c r="K134" s="25">
        <v>25.6</v>
      </c>
      <c r="L134" s="62" t="s">
        <v>32</v>
      </c>
      <c r="M134" s="25"/>
    </row>
    <row r="135" spans="1:13">
      <c r="A135" s="20"/>
      <c r="B135" s="21"/>
      <c r="C135" s="22"/>
      <c r="D135" s="23" t="s">
        <v>33</v>
      </c>
      <c r="E135" s="24" t="s">
        <v>34</v>
      </c>
      <c r="F135" s="25">
        <v>80</v>
      </c>
      <c r="G135" s="25">
        <v>100</v>
      </c>
      <c r="H135" s="25">
        <v>15.4</v>
      </c>
      <c r="I135" s="25">
        <v>11.7</v>
      </c>
      <c r="J135" s="25">
        <v>3</v>
      </c>
      <c r="K135" s="25">
        <v>182.5</v>
      </c>
      <c r="L135" s="62" t="s">
        <v>32</v>
      </c>
      <c r="M135" s="25"/>
    </row>
    <row r="136" spans="1:13">
      <c r="A136" s="20"/>
      <c r="B136" s="21"/>
      <c r="C136" s="22"/>
      <c r="D136" s="45"/>
      <c r="E136" s="24" t="s">
        <v>145</v>
      </c>
      <c r="F136" s="25">
        <v>50</v>
      </c>
      <c r="G136" s="25">
        <v>50</v>
      </c>
      <c r="H136" s="25">
        <v>4.61</v>
      </c>
      <c r="I136" s="25">
        <v>4.83</v>
      </c>
      <c r="J136" s="25">
        <v>29.29</v>
      </c>
      <c r="K136" s="25">
        <v>178.97</v>
      </c>
      <c r="L136" s="62" t="s">
        <v>146</v>
      </c>
      <c r="M136" s="25"/>
    </row>
    <row r="137" spans="1:13">
      <c r="A137" s="26"/>
      <c r="B137" s="27"/>
      <c r="C137" s="28"/>
      <c r="D137" s="29" t="s">
        <v>37</v>
      </c>
      <c r="E137" s="30"/>
      <c r="F137" s="31">
        <f t="shared" ref="F137:K137" si="19">SUM(F132:F136)</f>
        <v>530</v>
      </c>
      <c r="G137" s="31">
        <f t="shared" si="19"/>
        <v>550</v>
      </c>
      <c r="H137" s="31">
        <f t="shared" si="19"/>
        <v>51.31</v>
      </c>
      <c r="I137" s="31">
        <f t="shared" si="19"/>
        <v>28.33</v>
      </c>
      <c r="J137" s="31">
        <f t="shared" si="19"/>
        <v>56.29</v>
      </c>
      <c r="K137" s="31">
        <f t="shared" si="19"/>
        <v>688.37</v>
      </c>
      <c r="L137" s="63"/>
      <c r="M137" s="31">
        <f>SUM(M132:M136)</f>
        <v>0</v>
      </c>
    </row>
    <row r="138" ht="26.4" spans="1:13">
      <c r="A138" s="32">
        <f>A132</f>
        <v>2</v>
      </c>
      <c r="B138" s="33">
        <f>B132</f>
        <v>10</v>
      </c>
      <c r="C138" s="34" t="s">
        <v>38</v>
      </c>
      <c r="D138" s="23" t="s">
        <v>112</v>
      </c>
      <c r="E138" s="24" t="s">
        <v>147</v>
      </c>
      <c r="F138" s="25">
        <v>60</v>
      </c>
      <c r="G138" s="25">
        <v>80</v>
      </c>
      <c r="H138" s="25">
        <v>0.6</v>
      </c>
      <c r="I138" s="25">
        <v>6.1</v>
      </c>
      <c r="J138" s="25">
        <v>4.3</v>
      </c>
      <c r="K138" s="25">
        <v>74.2</v>
      </c>
      <c r="L138" s="62" t="s">
        <v>75</v>
      </c>
      <c r="M138" s="25"/>
    </row>
    <row r="139" ht="39.6" spans="1:13">
      <c r="A139" s="20"/>
      <c r="B139" s="21"/>
      <c r="C139" s="22"/>
      <c r="D139" s="23" t="s">
        <v>41</v>
      </c>
      <c r="E139" s="24" t="s">
        <v>42</v>
      </c>
      <c r="F139" s="25">
        <v>200</v>
      </c>
      <c r="G139" s="25">
        <v>250</v>
      </c>
      <c r="H139" s="25">
        <v>4.7</v>
      </c>
      <c r="I139" s="25">
        <v>5.7</v>
      </c>
      <c r="J139" s="25">
        <v>10.1</v>
      </c>
      <c r="K139" s="25">
        <v>110.4</v>
      </c>
      <c r="L139" s="62" t="s">
        <v>43</v>
      </c>
      <c r="M139" s="25"/>
    </row>
    <row r="140" spans="1:13">
      <c r="A140" s="20"/>
      <c r="B140" s="21"/>
      <c r="C140" s="22"/>
      <c r="D140" s="23" t="s">
        <v>44</v>
      </c>
      <c r="E140" s="24" t="s">
        <v>148</v>
      </c>
      <c r="F140" s="25">
        <v>200</v>
      </c>
      <c r="G140" s="25">
        <v>200</v>
      </c>
      <c r="H140" s="25">
        <v>15.3</v>
      </c>
      <c r="I140" s="25">
        <v>15.7</v>
      </c>
      <c r="J140" s="25">
        <v>38.6</v>
      </c>
      <c r="K140" s="25">
        <v>348.3</v>
      </c>
      <c r="L140" s="62" t="s">
        <v>95</v>
      </c>
      <c r="M140" s="25"/>
    </row>
    <row r="141" spans="1:13">
      <c r="A141" s="20"/>
      <c r="B141" s="21"/>
      <c r="C141" s="22"/>
      <c r="D141" s="23" t="s">
        <v>50</v>
      </c>
      <c r="E141" s="24" t="s">
        <v>149</v>
      </c>
      <c r="F141" s="25">
        <v>200</v>
      </c>
      <c r="G141" s="25">
        <v>200</v>
      </c>
      <c r="H141" s="25">
        <v>1</v>
      </c>
      <c r="I141" s="25">
        <v>0.1</v>
      </c>
      <c r="J141" s="25">
        <v>15.7</v>
      </c>
      <c r="K141" s="25">
        <v>66.7</v>
      </c>
      <c r="L141" s="62" t="s">
        <v>150</v>
      </c>
      <c r="M141" s="25"/>
    </row>
    <row r="142" spans="1:13">
      <c r="A142" s="20"/>
      <c r="B142" s="21"/>
      <c r="C142" s="22"/>
      <c r="D142" s="23" t="s">
        <v>53</v>
      </c>
      <c r="E142" s="24" t="s">
        <v>34</v>
      </c>
      <c r="F142" s="25">
        <v>80</v>
      </c>
      <c r="G142" s="25">
        <v>100</v>
      </c>
      <c r="H142" s="25">
        <v>15.4</v>
      </c>
      <c r="I142" s="25">
        <v>11.7</v>
      </c>
      <c r="J142" s="25">
        <v>3</v>
      </c>
      <c r="K142" s="25">
        <v>182.5</v>
      </c>
      <c r="L142" s="62" t="s">
        <v>32</v>
      </c>
      <c r="M142" s="25"/>
    </row>
    <row r="143" spans="1:13">
      <c r="A143" s="26"/>
      <c r="B143" s="27"/>
      <c r="C143" s="28"/>
      <c r="D143" s="29" t="s">
        <v>37</v>
      </c>
      <c r="E143" s="30"/>
      <c r="F143" s="31">
        <f t="shared" ref="F143:K143" si="20">SUM(F138:F142)</f>
        <v>740</v>
      </c>
      <c r="G143" s="31">
        <f t="shared" si="20"/>
        <v>830</v>
      </c>
      <c r="H143" s="31">
        <f t="shared" si="20"/>
        <v>37</v>
      </c>
      <c r="I143" s="31">
        <f t="shared" si="20"/>
        <v>39.3</v>
      </c>
      <c r="J143" s="31">
        <f t="shared" si="20"/>
        <v>71.7</v>
      </c>
      <c r="K143" s="31">
        <f t="shared" si="20"/>
        <v>782.1</v>
      </c>
      <c r="L143" s="63"/>
      <c r="M143" s="31">
        <f>SUM(M138:M142)</f>
        <v>0</v>
      </c>
    </row>
    <row r="144" spans="1:13">
      <c r="A144" s="38">
        <f>A132</f>
        <v>2</v>
      </c>
      <c r="B144" s="39">
        <f>B132</f>
        <v>10</v>
      </c>
      <c r="C144" s="40" t="s">
        <v>54</v>
      </c>
      <c r="D144" s="41"/>
      <c r="E144" s="42"/>
      <c r="F144" s="43">
        <f t="shared" ref="F144:K144" si="21">F137+F143</f>
        <v>1270</v>
      </c>
      <c r="G144" s="43">
        <f t="shared" si="21"/>
        <v>1380</v>
      </c>
      <c r="H144" s="43">
        <f t="shared" si="21"/>
        <v>88.31</v>
      </c>
      <c r="I144" s="43">
        <f t="shared" si="21"/>
        <v>67.63</v>
      </c>
      <c r="J144" s="43">
        <f t="shared" si="21"/>
        <v>127.99</v>
      </c>
      <c r="K144" s="43">
        <f t="shared" si="21"/>
        <v>1470.47</v>
      </c>
      <c r="L144" s="43"/>
      <c r="M144" s="43">
        <f>M137+M143</f>
        <v>0</v>
      </c>
    </row>
    <row r="145" spans="1:13">
      <c r="A145" s="14">
        <v>2</v>
      </c>
      <c r="B145" s="15">
        <v>11</v>
      </c>
      <c r="C145" s="16" t="s">
        <v>26</v>
      </c>
      <c r="D145" s="77"/>
      <c r="M145" s="25"/>
    </row>
    <row r="146" ht="26.4" spans="1:13">
      <c r="A146" s="20"/>
      <c r="B146" s="21"/>
      <c r="C146" s="22"/>
      <c r="D146" s="17" t="s">
        <v>27</v>
      </c>
      <c r="E146" s="18" t="s">
        <v>28</v>
      </c>
      <c r="F146" s="19">
        <v>200</v>
      </c>
      <c r="G146" s="19">
        <v>250</v>
      </c>
      <c r="H146" s="19">
        <v>5</v>
      </c>
      <c r="I146" s="19">
        <v>5.8</v>
      </c>
      <c r="J146" s="19">
        <v>24.1</v>
      </c>
      <c r="K146" s="19">
        <v>168.9</v>
      </c>
      <c r="L146" s="61" t="s">
        <v>29</v>
      </c>
      <c r="M146" s="25"/>
    </row>
    <row r="147" spans="1:13">
      <c r="A147" s="20"/>
      <c r="B147" s="21"/>
      <c r="C147" s="22"/>
      <c r="D147" s="23" t="s">
        <v>30</v>
      </c>
      <c r="E147" s="24" t="s">
        <v>151</v>
      </c>
      <c r="F147" s="25">
        <v>200</v>
      </c>
      <c r="G147" s="25">
        <v>200</v>
      </c>
      <c r="H147" s="25">
        <v>0.2</v>
      </c>
      <c r="I147" s="25">
        <v>0</v>
      </c>
      <c r="J147" s="25">
        <v>0.1</v>
      </c>
      <c r="K147" s="25">
        <v>1.4</v>
      </c>
      <c r="L147" s="62" t="s">
        <v>152</v>
      </c>
      <c r="M147" s="25"/>
    </row>
    <row r="148" spans="1:13">
      <c r="A148" s="20"/>
      <c r="B148" s="21"/>
      <c r="C148" s="22"/>
      <c r="D148" s="23" t="s">
        <v>33</v>
      </c>
      <c r="E148" s="24" t="s">
        <v>34</v>
      </c>
      <c r="F148" s="25">
        <v>80</v>
      </c>
      <c r="G148" s="25">
        <v>100</v>
      </c>
      <c r="H148" s="25">
        <v>15.4</v>
      </c>
      <c r="I148" s="25">
        <v>11.7</v>
      </c>
      <c r="J148" s="25">
        <v>3</v>
      </c>
      <c r="K148" s="25">
        <v>182.5</v>
      </c>
      <c r="L148" s="62" t="s">
        <v>32</v>
      </c>
      <c r="M148" s="25"/>
    </row>
    <row r="149" spans="1:13">
      <c r="A149" s="20"/>
      <c r="B149" s="21"/>
      <c r="C149" s="22"/>
      <c r="D149" s="23" t="s">
        <v>35</v>
      </c>
      <c r="E149" s="24" t="s">
        <v>153</v>
      </c>
      <c r="F149" s="25">
        <v>200</v>
      </c>
      <c r="G149" s="25">
        <v>200</v>
      </c>
      <c r="H149" s="25">
        <v>3.1</v>
      </c>
      <c r="I149" s="25">
        <v>1.1</v>
      </c>
      <c r="J149" s="25">
        <v>42</v>
      </c>
      <c r="K149" s="25">
        <v>189.1</v>
      </c>
      <c r="L149" s="62" t="s">
        <v>32</v>
      </c>
      <c r="M149" s="25"/>
    </row>
    <row r="150" spans="1:13">
      <c r="A150" s="26"/>
      <c r="B150" s="27"/>
      <c r="C150" s="28"/>
      <c r="D150" s="29" t="s">
        <v>37</v>
      </c>
      <c r="E150" s="30"/>
      <c r="F150" s="31">
        <f>SUM(F145:F149)</f>
        <v>680</v>
      </c>
      <c r="G150" s="31">
        <f>SUM(G146:G149)</f>
        <v>750</v>
      </c>
      <c r="H150" s="31">
        <f>SUM(H145:H149)</f>
        <v>23.7</v>
      </c>
      <c r="I150" s="31">
        <f>SUM(I145:I149)</f>
        <v>18.6</v>
      </c>
      <c r="J150" s="31">
        <f>SUM(J145:J149)</f>
        <v>69.2</v>
      </c>
      <c r="K150" s="31">
        <f>SUM(K145:K149)</f>
        <v>541.9</v>
      </c>
      <c r="L150" s="63"/>
      <c r="M150" s="31">
        <f>SUM(M145:M149)</f>
        <v>0</v>
      </c>
    </row>
    <row r="151" spans="1:13">
      <c r="A151" s="32">
        <f>A145</f>
        <v>2</v>
      </c>
      <c r="B151" s="33">
        <f>B145</f>
        <v>11</v>
      </c>
      <c r="C151" s="34" t="s">
        <v>38</v>
      </c>
      <c r="D151" s="23"/>
      <c r="E151" s="73" t="s">
        <v>134</v>
      </c>
      <c r="F151" s="74">
        <v>60</v>
      </c>
      <c r="G151" s="74">
        <v>60</v>
      </c>
      <c r="H151" s="74">
        <v>1.05</v>
      </c>
      <c r="I151" s="74">
        <v>3.13</v>
      </c>
      <c r="J151" s="74">
        <v>5.64</v>
      </c>
      <c r="K151" s="76">
        <v>55.34</v>
      </c>
      <c r="L151" s="62" t="s">
        <v>91</v>
      </c>
      <c r="M151" s="25"/>
    </row>
    <row r="152" ht="39.6" spans="1:13">
      <c r="A152" s="20"/>
      <c r="B152" s="21"/>
      <c r="C152" s="22"/>
      <c r="D152" s="23" t="s">
        <v>41</v>
      </c>
      <c r="E152" s="24" t="s">
        <v>154</v>
      </c>
      <c r="F152" s="25">
        <v>200</v>
      </c>
      <c r="G152" s="25">
        <v>250</v>
      </c>
      <c r="H152" s="25">
        <v>10.8</v>
      </c>
      <c r="I152" s="25">
        <v>7.8</v>
      </c>
      <c r="J152" s="25">
        <v>17.4</v>
      </c>
      <c r="K152" s="25">
        <v>181.02</v>
      </c>
      <c r="L152" s="62" t="s">
        <v>155</v>
      </c>
      <c r="M152" s="25"/>
    </row>
    <row r="153" ht="39.6" spans="1:13">
      <c r="A153" s="20"/>
      <c r="B153" s="21"/>
      <c r="C153" s="22"/>
      <c r="D153" s="23" t="s">
        <v>44</v>
      </c>
      <c r="E153" s="78" t="s">
        <v>156</v>
      </c>
      <c r="F153" s="79">
        <v>80</v>
      </c>
      <c r="G153" s="79">
        <v>100</v>
      </c>
      <c r="H153" s="79">
        <v>15.1</v>
      </c>
      <c r="I153" s="79">
        <v>17.6</v>
      </c>
      <c r="J153" s="79">
        <v>4.4</v>
      </c>
      <c r="K153" s="79">
        <v>236.6</v>
      </c>
      <c r="L153" s="81" t="s">
        <v>157</v>
      </c>
      <c r="M153" s="25"/>
    </row>
    <row r="154" ht="26.4" spans="1:13">
      <c r="A154" s="20"/>
      <c r="B154" s="21"/>
      <c r="C154" s="22"/>
      <c r="D154" s="23" t="s">
        <v>47</v>
      </c>
      <c r="E154" s="24" t="s">
        <v>102</v>
      </c>
      <c r="F154" s="25">
        <v>150</v>
      </c>
      <c r="G154" s="25">
        <v>200</v>
      </c>
      <c r="H154" s="25">
        <v>3.1</v>
      </c>
      <c r="I154" s="25">
        <v>5.3</v>
      </c>
      <c r="J154" s="25">
        <v>19.8</v>
      </c>
      <c r="K154" s="25">
        <v>139.4</v>
      </c>
      <c r="L154" s="62" t="s">
        <v>103</v>
      </c>
      <c r="M154" s="25"/>
    </row>
    <row r="155" ht="26.4" spans="1:13">
      <c r="A155" s="20"/>
      <c r="B155" s="21"/>
      <c r="C155" s="22"/>
      <c r="D155" s="23" t="s">
        <v>50</v>
      </c>
      <c r="E155" s="24" t="s">
        <v>158</v>
      </c>
      <c r="F155" s="25">
        <v>200</v>
      </c>
      <c r="G155" s="25">
        <v>200</v>
      </c>
      <c r="H155" s="25">
        <v>0.1</v>
      </c>
      <c r="I155" s="25">
        <v>0.1</v>
      </c>
      <c r="J155" s="25">
        <v>7.9</v>
      </c>
      <c r="K155" s="25">
        <v>32.7</v>
      </c>
      <c r="L155" s="62" t="s">
        <v>159</v>
      </c>
      <c r="M155" s="25"/>
    </row>
    <row r="156" spans="1:13">
      <c r="A156" s="20"/>
      <c r="B156" s="21"/>
      <c r="C156" s="22"/>
      <c r="D156" s="23" t="s">
        <v>53</v>
      </c>
      <c r="E156" s="24" t="s">
        <v>34</v>
      </c>
      <c r="F156" s="25">
        <v>80</v>
      </c>
      <c r="G156" s="25">
        <v>100</v>
      </c>
      <c r="H156" s="25">
        <v>15.4</v>
      </c>
      <c r="I156" s="25">
        <v>11.7</v>
      </c>
      <c r="J156" s="25">
        <v>3</v>
      </c>
      <c r="K156" s="25">
        <v>182.5</v>
      </c>
      <c r="L156" s="62" t="s">
        <v>32</v>
      </c>
      <c r="M156" s="25"/>
    </row>
    <row r="157" spans="1:13">
      <c r="A157" s="26"/>
      <c r="B157" s="27"/>
      <c r="C157" s="28"/>
      <c r="D157" s="29" t="s">
        <v>37</v>
      </c>
      <c r="E157" s="30"/>
      <c r="F157" s="31">
        <f>SUM(F151:F156)</f>
        <v>770</v>
      </c>
      <c r="G157" s="31">
        <f>SUM(G152:G156)</f>
        <v>850</v>
      </c>
      <c r="H157" s="31">
        <f>SUM(H151:H156)</f>
        <v>45.55</v>
      </c>
      <c r="I157" s="31">
        <f>SUM(I151:I156)</f>
        <v>45.63</v>
      </c>
      <c r="J157" s="31">
        <f>SUM(J151:J156)</f>
        <v>58.14</v>
      </c>
      <c r="K157" s="31">
        <f>SUM(K151:K156)</f>
        <v>827.56</v>
      </c>
      <c r="L157" s="63"/>
      <c r="M157" s="31">
        <f>SUM(M151:M156)</f>
        <v>0</v>
      </c>
    </row>
    <row r="158" spans="1:13">
      <c r="A158" s="38">
        <f>A145</f>
        <v>2</v>
      </c>
      <c r="B158" s="39">
        <f>B145</f>
        <v>11</v>
      </c>
      <c r="C158" s="40" t="s">
        <v>54</v>
      </c>
      <c r="D158" s="41"/>
      <c r="E158" s="42"/>
      <c r="F158" s="43">
        <f t="shared" ref="F158:K158" si="22">F150+F157</f>
        <v>1450</v>
      </c>
      <c r="G158" s="43">
        <f t="shared" si="22"/>
        <v>1600</v>
      </c>
      <c r="H158" s="43">
        <f t="shared" si="22"/>
        <v>69.25</v>
      </c>
      <c r="I158" s="43">
        <f t="shared" si="22"/>
        <v>64.23</v>
      </c>
      <c r="J158" s="43">
        <f t="shared" si="22"/>
        <v>127.34</v>
      </c>
      <c r="K158" s="43">
        <f t="shared" si="22"/>
        <v>1369.46</v>
      </c>
      <c r="L158" s="43"/>
      <c r="M158" s="43">
        <f>M150+M157</f>
        <v>0</v>
      </c>
    </row>
    <row r="159" spans="1:13">
      <c r="A159" s="14">
        <v>2</v>
      </c>
      <c r="B159" s="15">
        <v>12</v>
      </c>
      <c r="C159" s="16" t="s">
        <v>26</v>
      </c>
      <c r="D159" s="17"/>
      <c r="M159" s="19"/>
    </row>
    <row r="160" ht="26.4" spans="1:13">
      <c r="A160" s="20"/>
      <c r="B160" s="21"/>
      <c r="C160" s="22"/>
      <c r="D160" s="17" t="s">
        <v>27</v>
      </c>
      <c r="E160" s="49" t="s">
        <v>160</v>
      </c>
      <c r="F160" s="19">
        <v>200</v>
      </c>
      <c r="G160" s="19">
        <v>250</v>
      </c>
      <c r="H160" s="19">
        <v>7.3</v>
      </c>
      <c r="I160" s="19">
        <v>9.3</v>
      </c>
      <c r="J160" s="19">
        <v>34</v>
      </c>
      <c r="K160" s="19">
        <v>249.1</v>
      </c>
      <c r="L160" s="61" t="s">
        <v>84</v>
      </c>
      <c r="M160" s="25"/>
    </row>
    <row r="161" spans="1:13">
      <c r="A161" s="20"/>
      <c r="B161" s="21"/>
      <c r="C161" s="22"/>
      <c r="D161" s="23" t="s">
        <v>30</v>
      </c>
      <c r="E161" s="24" t="s">
        <v>109</v>
      </c>
      <c r="F161" s="25">
        <v>200</v>
      </c>
      <c r="G161" s="25">
        <v>200</v>
      </c>
      <c r="H161" s="25">
        <v>0.2</v>
      </c>
      <c r="I161" s="25">
        <v>0</v>
      </c>
      <c r="J161" s="25">
        <v>6.5</v>
      </c>
      <c r="K161" s="25">
        <v>26.8</v>
      </c>
      <c r="L161" s="62" t="s">
        <v>110</v>
      </c>
      <c r="M161" s="25"/>
    </row>
    <row r="162" spans="1:13">
      <c r="A162" s="20"/>
      <c r="B162" s="21"/>
      <c r="C162" s="22"/>
      <c r="D162" s="23" t="s">
        <v>33</v>
      </c>
      <c r="E162" s="24" t="s">
        <v>34</v>
      </c>
      <c r="F162" s="25">
        <v>80</v>
      </c>
      <c r="G162" s="25">
        <v>100</v>
      </c>
      <c r="H162" s="25">
        <v>15.4</v>
      </c>
      <c r="I162" s="25">
        <v>11.7</v>
      </c>
      <c r="J162" s="25">
        <v>3</v>
      </c>
      <c r="K162" s="25">
        <v>182.5</v>
      </c>
      <c r="L162" s="62" t="s">
        <v>32</v>
      </c>
      <c r="M162" s="25"/>
    </row>
    <row r="163" spans="1:13">
      <c r="A163" s="20"/>
      <c r="B163" s="21"/>
      <c r="C163" s="22"/>
      <c r="D163" s="45"/>
      <c r="E163" s="46" t="s">
        <v>61</v>
      </c>
      <c r="F163" s="25">
        <v>40</v>
      </c>
      <c r="G163" s="25">
        <v>40</v>
      </c>
      <c r="H163" s="25">
        <v>4.8</v>
      </c>
      <c r="I163" s="25">
        <v>4</v>
      </c>
      <c r="J163" s="25">
        <v>0.3</v>
      </c>
      <c r="K163" s="25">
        <v>56.6</v>
      </c>
      <c r="L163" s="62" t="s">
        <v>161</v>
      </c>
      <c r="M163" s="25"/>
    </row>
    <row r="164" spans="1:13">
      <c r="A164" s="26"/>
      <c r="B164" s="27"/>
      <c r="C164" s="28"/>
      <c r="D164" s="29" t="s">
        <v>37</v>
      </c>
      <c r="E164" s="30"/>
      <c r="F164" s="31">
        <f>SUM(F159:F163)</f>
        <v>520</v>
      </c>
      <c r="G164" s="31">
        <f>SUM(G160:G163)</f>
        <v>590</v>
      </c>
      <c r="H164" s="31">
        <f>SUM(H159:H163)</f>
        <v>27.7</v>
      </c>
      <c r="I164" s="31">
        <f>SUM(I159:I163)</f>
        <v>25</v>
      </c>
      <c r="J164" s="31">
        <f>SUM(J159:J163)</f>
        <v>43.8</v>
      </c>
      <c r="K164" s="31">
        <f>SUM(K159:K163)</f>
        <v>515</v>
      </c>
      <c r="L164" s="63"/>
      <c r="M164" s="31">
        <f>SUM(M159:M163)</f>
        <v>0</v>
      </c>
    </row>
    <row r="165" ht="66" spans="1:13">
      <c r="A165" s="32">
        <f>A159</f>
        <v>2</v>
      </c>
      <c r="B165" s="33">
        <f>B159</f>
        <v>12</v>
      </c>
      <c r="C165" s="34" t="s">
        <v>38</v>
      </c>
      <c r="D165" s="23" t="s">
        <v>112</v>
      </c>
      <c r="E165" s="24" t="s">
        <v>62</v>
      </c>
      <c r="F165" s="25">
        <v>60</v>
      </c>
      <c r="G165" s="25">
        <v>80</v>
      </c>
      <c r="H165" s="25">
        <v>0.8</v>
      </c>
      <c r="I165" s="25">
        <v>8.1</v>
      </c>
      <c r="J165" s="25">
        <v>5.7</v>
      </c>
      <c r="K165" s="25">
        <v>98.9</v>
      </c>
      <c r="L165" s="62" t="s">
        <v>40</v>
      </c>
      <c r="M165" s="25"/>
    </row>
    <row r="166" ht="39.6" spans="1:13">
      <c r="A166" s="20"/>
      <c r="B166" s="21"/>
      <c r="C166" s="22"/>
      <c r="D166" s="23" t="s">
        <v>41</v>
      </c>
      <c r="E166" s="24" t="s">
        <v>115</v>
      </c>
      <c r="F166" s="25">
        <v>200</v>
      </c>
      <c r="G166" s="25">
        <v>250</v>
      </c>
      <c r="H166" s="25">
        <v>5.2</v>
      </c>
      <c r="I166" s="25">
        <v>2.8</v>
      </c>
      <c r="J166" s="25">
        <v>18.5</v>
      </c>
      <c r="K166" s="25">
        <v>119.6</v>
      </c>
      <c r="L166" s="62" t="s">
        <v>116</v>
      </c>
      <c r="M166" s="25"/>
    </row>
    <row r="167" ht="26.4" spans="1:13">
      <c r="A167" s="20"/>
      <c r="B167" s="21"/>
      <c r="C167" s="22"/>
      <c r="D167" s="23" t="s">
        <v>44</v>
      </c>
      <c r="E167" s="24" t="s">
        <v>162</v>
      </c>
      <c r="F167" s="25">
        <v>200</v>
      </c>
      <c r="G167" s="25">
        <v>200</v>
      </c>
      <c r="H167" s="25">
        <v>22</v>
      </c>
      <c r="I167" s="25">
        <v>22</v>
      </c>
      <c r="J167" s="25">
        <v>13.3</v>
      </c>
      <c r="K167" s="25">
        <v>339.4</v>
      </c>
      <c r="L167" s="62" t="s">
        <v>163</v>
      </c>
      <c r="M167" s="25"/>
    </row>
    <row r="168" ht="26.4" spans="1:13">
      <c r="A168" s="20"/>
      <c r="B168" s="21"/>
      <c r="C168" s="22"/>
      <c r="D168" s="23" t="s">
        <v>50</v>
      </c>
      <c r="E168" s="24" t="s">
        <v>164</v>
      </c>
      <c r="F168" s="25">
        <v>200</v>
      </c>
      <c r="G168" s="25">
        <v>200</v>
      </c>
      <c r="H168" s="25">
        <v>0.2</v>
      </c>
      <c r="I168" s="25">
        <v>0.1</v>
      </c>
      <c r="J168" s="25">
        <v>10.1</v>
      </c>
      <c r="K168" s="25">
        <v>42.5</v>
      </c>
      <c r="L168" s="62" t="s">
        <v>165</v>
      </c>
      <c r="M168" s="25"/>
    </row>
    <row r="169" spans="1:13">
      <c r="A169" s="20"/>
      <c r="B169" s="21"/>
      <c r="C169" s="22"/>
      <c r="D169" s="23" t="s">
        <v>53</v>
      </c>
      <c r="E169" s="24" t="s">
        <v>34</v>
      </c>
      <c r="F169" s="25">
        <v>80</v>
      </c>
      <c r="G169" s="25">
        <v>100</v>
      </c>
      <c r="H169" s="25">
        <v>15.4</v>
      </c>
      <c r="I169" s="25">
        <v>11.7</v>
      </c>
      <c r="J169" s="25">
        <v>3</v>
      </c>
      <c r="K169" s="25">
        <v>182.5</v>
      </c>
      <c r="L169" s="62" t="s">
        <v>32</v>
      </c>
      <c r="M169" s="25"/>
    </row>
    <row r="170" spans="1:13">
      <c r="A170" s="26"/>
      <c r="B170" s="27"/>
      <c r="C170" s="28"/>
      <c r="D170" s="29" t="s">
        <v>37</v>
      </c>
      <c r="E170" s="30"/>
      <c r="F170" s="31">
        <f t="shared" ref="F170:K170" si="23">SUM(F165:F169)</f>
        <v>740</v>
      </c>
      <c r="G170" s="31">
        <f t="shared" si="23"/>
        <v>830</v>
      </c>
      <c r="H170" s="31">
        <f t="shared" si="23"/>
        <v>43.6</v>
      </c>
      <c r="I170" s="31">
        <f t="shared" si="23"/>
        <v>44.7</v>
      </c>
      <c r="J170" s="31">
        <f t="shared" si="23"/>
        <v>50.6</v>
      </c>
      <c r="K170" s="31">
        <f t="shared" si="23"/>
        <v>782.9</v>
      </c>
      <c r="L170" s="63"/>
      <c r="M170" s="31">
        <f>SUM(M165:M169)</f>
        <v>0</v>
      </c>
    </row>
    <row r="171" ht="15.15" spans="1:13">
      <c r="A171" s="38">
        <f>A159</f>
        <v>2</v>
      </c>
      <c r="B171" s="39">
        <f>B159</f>
        <v>12</v>
      </c>
      <c r="C171" s="40" t="s">
        <v>54</v>
      </c>
      <c r="D171" s="41"/>
      <c r="E171" s="42"/>
      <c r="F171" s="43">
        <f t="shared" ref="F171:K171" si="24">F164+F170</f>
        <v>1260</v>
      </c>
      <c r="G171" s="43">
        <f t="shared" si="24"/>
        <v>1420</v>
      </c>
      <c r="H171" s="43">
        <f t="shared" si="24"/>
        <v>71.3</v>
      </c>
      <c r="I171" s="43">
        <f t="shared" si="24"/>
        <v>69.7</v>
      </c>
      <c r="J171" s="43">
        <f t="shared" si="24"/>
        <v>94.4</v>
      </c>
      <c r="K171" s="43">
        <f t="shared" si="24"/>
        <v>1297.9</v>
      </c>
      <c r="L171" s="43"/>
      <c r="M171" s="43">
        <f>M164+M170</f>
        <v>0</v>
      </c>
    </row>
    <row r="172" ht="15.15" spans="1:13">
      <c r="A172" s="14">
        <v>2</v>
      </c>
      <c r="B172" s="15">
        <v>13</v>
      </c>
      <c r="C172" s="16" t="s">
        <v>26</v>
      </c>
      <c r="D172" s="17"/>
      <c r="E172" s="24"/>
      <c r="F172" s="25"/>
      <c r="G172" s="25"/>
      <c r="H172" s="25"/>
      <c r="I172" s="25"/>
      <c r="J172" s="25"/>
      <c r="K172" s="25"/>
      <c r="L172" s="62"/>
      <c r="M172" s="19"/>
    </row>
    <row r="173" ht="26.4" spans="1:13">
      <c r="A173" s="20"/>
      <c r="B173" s="21"/>
      <c r="C173" s="22"/>
      <c r="D173" s="17" t="s">
        <v>27</v>
      </c>
      <c r="E173" s="49" t="s">
        <v>121</v>
      </c>
      <c r="F173" s="19">
        <v>200</v>
      </c>
      <c r="G173" s="19">
        <v>250</v>
      </c>
      <c r="H173" s="19">
        <v>6.12</v>
      </c>
      <c r="I173" s="19">
        <v>5.62</v>
      </c>
      <c r="J173" s="19">
        <v>23</v>
      </c>
      <c r="K173" s="19">
        <v>166.85</v>
      </c>
      <c r="L173" s="61" t="s">
        <v>122</v>
      </c>
      <c r="M173" s="25"/>
    </row>
    <row r="174" ht="26.4" spans="1:13">
      <c r="A174" s="20"/>
      <c r="B174" s="21"/>
      <c r="C174" s="22"/>
      <c r="D174" s="23" t="s">
        <v>30</v>
      </c>
      <c r="E174" s="24" t="s">
        <v>123</v>
      </c>
      <c r="F174" s="25">
        <v>200</v>
      </c>
      <c r="G174" s="25">
        <v>200</v>
      </c>
      <c r="H174" s="25">
        <v>0.3</v>
      </c>
      <c r="I174" s="25">
        <v>0</v>
      </c>
      <c r="J174" s="25">
        <v>6.7</v>
      </c>
      <c r="K174" s="25">
        <v>27.9</v>
      </c>
      <c r="L174" s="62" t="s">
        <v>124</v>
      </c>
      <c r="M174" s="25"/>
    </row>
    <row r="175" spans="1:13">
      <c r="A175" s="20"/>
      <c r="B175" s="21"/>
      <c r="C175" s="22"/>
      <c r="D175" s="23" t="s">
        <v>33</v>
      </c>
      <c r="E175" s="24" t="s">
        <v>34</v>
      </c>
      <c r="F175" s="25">
        <v>80</v>
      </c>
      <c r="G175" s="25">
        <v>100</v>
      </c>
      <c r="H175" s="25">
        <v>15.4</v>
      </c>
      <c r="I175" s="25">
        <v>11.7</v>
      </c>
      <c r="J175" s="25">
        <v>3</v>
      </c>
      <c r="K175" s="25">
        <v>182.5</v>
      </c>
      <c r="L175" s="62" t="s">
        <v>32</v>
      </c>
      <c r="M175" s="25"/>
    </row>
    <row r="176" spans="1:13">
      <c r="A176" s="20"/>
      <c r="B176" s="21"/>
      <c r="C176" s="22"/>
      <c r="D176" s="23" t="s">
        <v>35</v>
      </c>
      <c r="E176" s="46" t="s">
        <v>111</v>
      </c>
      <c r="F176" s="25">
        <v>200</v>
      </c>
      <c r="G176" s="25">
        <v>200</v>
      </c>
      <c r="H176" s="25">
        <v>0.8</v>
      </c>
      <c r="I176" s="25">
        <v>0.8</v>
      </c>
      <c r="J176" s="25">
        <v>19.6</v>
      </c>
      <c r="K176" s="25">
        <v>88.8</v>
      </c>
      <c r="L176" s="62" t="s">
        <v>32</v>
      </c>
      <c r="M176" s="25"/>
    </row>
    <row r="177" spans="1:13">
      <c r="A177" s="26"/>
      <c r="B177" s="27"/>
      <c r="C177" s="28"/>
      <c r="D177" s="29" t="s">
        <v>37</v>
      </c>
      <c r="E177" s="30"/>
      <c r="F177" s="31">
        <f t="shared" ref="F177:K177" si="25">SUM(F172:F176)</f>
        <v>680</v>
      </c>
      <c r="G177" s="31">
        <f t="shared" si="25"/>
        <v>750</v>
      </c>
      <c r="H177" s="31">
        <f t="shared" si="25"/>
        <v>22.62</v>
      </c>
      <c r="I177" s="31">
        <f t="shared" si="25"/>
        <v>18.12</v>
      </c>
      <c r="J177" s="31">
        <f t="shared" si="25"/>
        <v>52.3</v>
      </c>
      <c r="K177" s="31">
        <f t="shared" si="25"/>
        <v>466.05</v>
      </c>
      <c r="L177" s="63"/>
      <c r="M177" s="31">
        <f>SUM(M172:M176)</f>
        <v>0</v>
      </c>
    </row>
    <row r="178" ht="26.4" spans="1:13">
      <c r="A178" s="32">
        <f>A172</f>
        <v>2</v>
      </c>
      <c r="B178" s="33">
        <f>B172</f>
        <v>13</v>
      </c>
      <c r="C178" s="34" t="s">
        <v>38</v>
      </c>
      <c r="D178" s="23" t="s">
        <v>112</v>
      </c>
      <c r="E178" s="24" t="s">
        <v>147</v>
      </c>
      <c r="F178" s="25">
        <v>60</v>
      </c>
      <c r="G178" s="25">
        <v>80</v>
      </c>
      <c r="H178" s="25">
        <v>0.6</v>
      </c>
      <c r="I178" s="25">
        <v>6.1</v>
      </c>
      <c r="J178" s="25">
        <v>4.3</v>
      </c>
      <c r="K178" s="25">
        <v>74.2</v>
      </c>
      <c r="L178" s="62" t="s">
        <v>75</v>
      </c>
      <c r="M178" s="25"/>
    </row>
    <row r="179" ht="26.4" spans="1:13">
      <c r="A179" s="20"/>
      <c r="B179" s="21"/>
      <c r="C179" s="22"/>
      <c r="D179" s="23" t="s">
        <v>41</v>
      </c>
      <c r="E179" s="24" t="s">
        <v>76</v>
      </c>
      <c r="F179" s="25">
        <v>200</v>
      </c>
      <c r="G179" s="25">
        <v>250</v>
      </c>
      <c r="H179" s="25">
        <v>4.6</v>
      </c>
      <c r="I179" s="25">
        <v>5.7</v>
      </c>
      <c r="J179" s="25">
        <v>11.6</v>
      </c>
      <c r="K179" s="25">
        <v>116.1</v>
      </c>
      <c r="L179" s="62" t="s">
        <v>77</v>
      </c>
      <c r="M179" s="25"/>
    </row>
    <row r="180" ht="26.4" spans="1:13">
      <c r="A180" s="20"/>
      <c r="B180" s="21"/>
      <c r="C180" s="22"/>
      <c r="D180" s="23" t="s">
        <v>44</v>
      </c>
      <c r="E180" s="24" t="s">
        <v>166</v>
      </c>
      <c r="F180" s="25">
        <v>150</v>
      </c>
      <c r="G180" s="25">
        <v>200</v>
      </c>
      <c r="H180" s="25">
        <v>8.2</v>
      </c>
      <c r="I180" s="25">
        <v>6.3</v>
      </c>
      <c r="J180" s="25">
        <v>35.9</v>
      </c>
      <c r="K180" s="25">
        <v>233.7</v>
      </c>
      <c r="L180" s="62" t="s">
        <v>68</v>
      </c>
      <c r="M180" s="25"/>
    </row>
    <row r="181" spans="1:13">
      <c r="A181" s="20"/>
      <c r="B181" s="21"/>
      <c r="C181" s="22"/>
      <c r="D181" s="23" t="s">
        <v>47</v>
      </c>
      <c r="E181" s="24" t="s">
        <v>167</v>
      </c>
      <c r="F181" s="25">
        <v>75</v>
      </c>
      <c r="G181" s="25">
        <v>80</v>
      </c>
      <c r="H181" s="25">
        <v>14.3</v>
      </c>
      <c r="I181" s="25">
        <v>3.2</v>
      </c>
      <c r="J181" s="25">
        <v>10</v>
      </c>
      <c r="K181" s="25">
        <v>126.5</v>
      </c>
      <c r="L181" s="62" t="s">
        <v>168</v>
      </c>
      <c r="M181" s="25"/>
    </row>
    <row r="182" ht="26.4" spans="1:13">
      <c r="A182" s="20"/>
      <c r="B182" s="21"/>
      <c r="C182" s="22"/>
      <c r="D182" s="23" t="s">
        <v>50</v>
      </c>
      <c r="E182" s="24" t="s">
        <v>129</v>
      </c>
      <c r="F182" s="25">
        <v>200</v>
      </c>
      <c r="G182" s="25">
        <v>200</v>
      </c>
      <c r="H182" s="25">
        <v>0.2</v>
      </c>
      <c r="I182" s="25">
        <v>0.1</v>
      </c>
      <c r="J182" s="25">
        <v>9.9</v>
      </c>
      <c r="K182" s="25">
        <v>41.6</v>
      </c>
      <c r="L182" s="62" t="s">
        <v>130</v>
      </c>
      <c r="M182" s="25"/>
    </row>
    <row r="183" spans="1:13">
      <c r="A183" s="20"/>
      <c r="B183" s="21"/>
      <c r="C183" s="22"/>
      <c r="D183" s="23" t="s">
        <v>53</v>
      </c>
      <c r="E183" s="24" t="s">
        <v>34</v>
      </c>
      <c r="F183" s="25">
        <v>80</v>
      </c>
      <c r="G183" s="25">
        <v>100</v>
      </c>
      <c r="H183" s="25">
        <v>15.4</v>
      </c>
      <c r="I183" s="25">
        <v>11.7</v>
      </c>
      <c r="J183" s="25">
        <v>3</v>
      </c>
      <c r="K183" s="25">
        <v>182.5</v>
      </c>
      <c r="L183" s="62" t="s">
        <v>32</v>
      </c>
      <c r="M183" s="25"/>
    </row>
    <row r="184" spans="1:13">
      <c r="A184" s="26"/>
      <c r="B184" s="27"/>
      <c r="C184" s="28"/>
      <c r="D184" s="29" t="s">
        <v>37</v>
      </c>
      <c r="E184" s="30"/>
      <c r="F184" s="31">
        <f t="shared" ref="F184:K184" si="26">SUM(F178:F183)</f>
        <v>765</v>
      </c>
      <c r="G184" s="31">
        <f t="shared" si="26"/>
        <v>910</v>
      </c>
      <c r="H184" s="31">
        <f t="shared" si="26"/>
        <v>43.3</v>
      </c>
      <c r="I184" s="31">
        <f t="shared" si="26"/>
        <v>33.1</v>
      </c>
      <c r="J184" s="31">
        <f t="shared" si="26"/>
        <v>74.7</v>
      </c>
      <c r="K184" s="31">
        <f t="shared" si="26"/>
        <v>774.6</v>
      </c>
      <c r="L184" s="63"/>
      <c r="M184" s="31">
        <f>SUM(M178:M183)</f>
        <v>0</v>
      </c>
    </row>
    <row r="185" ht="15.15" spans="1:13">
      <c r="A185" s="38">
        <f>A172</f>
        <v>2</v>
      </c>
      <c r="B185" s="39">
        <f>B172</f>
        <v>13</v>
      </c>
      <c r="C185" s="40" t="s">
        <v>54</v>
      </c>
      <c r="D185" s="41"/>
      <c r="E185" s="42"/>
      <c r="F185" s="43">
        <f t="shared" ref="F185:K185" si="27">F177+F184</f>
        <v>1445</v>
      </c>
      <c r="G185" s="43">
        <f t="shared" si="27"/>
        <v>1660</v>
      </c>
      <c r="H185" s="43">
        <f t="shared" si="27"/>
        <v>65.92</v>
      </c>
      <c r="I185" s="43">
        <f t="shared" si="27"/>
        <v>51.22</v>
      </c>
      <c r="J185" s="43">
        <f t="shared" si="27"/>
        <v>127</v>
      </c>
      <c r="K185" s="43">
        <f t="shared" si="27"/>
        <v>1240.65</v>
      </c>
      <c r="L185" s="43"/>
      <c r="M185" s="43">
        <f>M177+M184</f>
        <v>0</v>
      </c>
    </row>
    <row r="186" ht="15.15" spans="1:13">
      <c r="A186" s="14">
        <v>2</v>
      </c>
      <c r="B186" s="15">
        <v>14</v>
      </c>
      <c r="C186" s="16" t="s">
        <v>26</v>
      </c>
      <c r="D186" s="17"/>
      <c r="E186" s="24"/>
      <c r="F186" s="25"/>
      <c r="G186" s="25"/>
      <c r="H186" s="25"/>
      <c r="I186" s="25"/>
      <c r="J186" s="25"/>
      <c r="K186" s="25"/>
      <c r="L186" s="62"/>
      <c r="M186" s="19"/>
    </row>
    <row r="187" ht="39.6" spans="1:13">
      <c r="A187" s="20"/>
      <c r="B187" s="21"/>
      <c r="C187" s="22"/>
      <c r="D187" s="17" t="s">
        <v>27</v>
      </c>
      <c r="E187" s="24" t="s">
        <v>169</v>
      </c>
      <c r="F187" s="25">
        <v>200</v>
      </c>
      <c r="G187" s="25">
        <v>250</v>
      </c>
      <c r="H187" s="25">
        <v>8.3</v>
      </c>
      <c r="I187" s="25">
        <v>10.1</v>
      </c>
      <c r="J187" s="25">
        <v>37.6</v>
      </c>
      <c r="K187" s="25">
        <v>274.9</v>
      </c>
      <c r="L187" s="62" t="s">
        <v>56</v>
      </c>
      <c r="M187" s="25"/>
    </row>
    <row r="188" spans="1:13">
      <c r="A188" s="20"/>
      <c r="B188" s="21"/>
      <c r="C188" s="22"/>
      <c r="D188" s="23" t="s">
        <v>30</v>
      </c>
      <c r="E188" s="24" t="s">
        <v>31</v>
      </c>
      <c r="F188" s="25">
        <v>200</v>
      </c>
      <c r="G188" s="25">
        <v>200</v>
      </c>
      <c r="H188" s="25">
        <v>1.6</v>
      </c>
      <c r="I188" s="25">
        <v>1.1</v>
      </c>
      <c r="J188" s="25">
        <v>2.4</v>
      </c>
      <c r="K188" s="25">
        <v>25.6</v>
      </c>
      <c r="L188" s="62" t="s">
        <v>32</v>
      </c>
      <c r="M188" s="25"/>
    </row>
    <row r="189" spans="1:13">
      <c r="A189" s="20"/>
      <c r="B189" s="21"/>
      <c r="C189" s="22"/>
      <c r="D189" s="23" t="s">
        <v>33</v>
      </c>
      <c r="E189" s="24" t="s">
        <v>34</v>
      </c>
      <c r="F189" s="25">
        <v>80</v>
      </c>
      <c r="G189" s="25">
        <v>100</v>
      </c>
      <c r="H189" s="25">
        <v>15.4</v>
      </c>
      <c r="I189" s="25">
        <v>11.7</v>
      </c>
      <c r="J189" s="25">
        <v>3</v>
      </c>
      <c r="K189" s="25">
        <v>182.5</v>
      </c>
      <c r="L189" s="62" t="s">
        <v>32</v>
      </c>
      <c r="M189" s="25"/>
    </row>
    <row r="190" spans="1:13">
      <c r="A190" s="20"/>
      <c r="B190" s="21"/>
      <c r="C190" s="80"/>
      <c r="D190" s="23" t="s">
        <v>35</v>
      </c>
      <c r="E190" s="46"/>
      <c r="F190" s="25"/>
      <c r="G190" s="25"/>
      <c r="H190" s="25"/>
      <c r="I190" s="25"/>
      <c r="J190" s="25"/>
      <c r="K190" s="25"/>
      <c r="L190" s="62"/>
      <c r="M190" s="25"/>
    </row>
    <row r="191" ht="26.4" spans="1:13">
      <c r="A191" s="20"/>
      <c r="B191" s="21"/>
      <c r="C191" s="22"/>
      <c r="D191" s="45"/>
      <c r="E191" s="24" t="s">
        <v>97</v>
      </c>
      <c r="F191" s="25">
        <v>80</v>
      </c>
      <c r="G191" s="25">
        <v>100</v>
      </c>
      <c r="H191" s="25">
        <v>15.4</v>
      </c>
      <c r="I191" s="25">
        <v>11.7</v>
      </c>
      <c r="J191" s="25">
        <v>3</v>
      </c>
      <c r="K191" s="25">
        <v>182.5</v>
      </c>
      <c r="L191" s="62" t="s">
        <v>32</v>
      </c>
      <c r="M191" s="25"/>
    </row>
    <row r="192" spans="1:13">
      <c r="A192" s="26"/>
      <c r="B192" s="27"/>
      <c r="C192" s="28"/>
      <c r="D192" s="29" t="s">
        <v>37</v>
      </c>
      <c r="E192" s="30"/>
      <c r="F192" s="31">
        <f t="shared" ref="F192:K192" si="28">SUM(F186:F191)</f>
        <v>560</v>
      </c>
      <c r="G192" s="31">
        <f t="shared" si="28"/>
        <v>650</v>
      </c>
      <c r="H192" s="31">
        <f t="shared" si="28"/>
        <v>40.7</v>
      </c>
      <c r="I192" s="31">
        <f t="shared" si="28"/>
        <v>34.6</v>
      </c>
      <c r="J192" s="31">
        <f t="shared" si="28"/>
        <v>46</v>
      </c>
      <c r="K192" s="31">
        <f t="shared" si="28"/>
        <v>665.5</v>
      </c>
      <c r="L192" s="63"/>
      <c r="M192" s="31">
        <f>SUM(M186:M191)</f>
        <v>0</v>
      </c>
    </row>
    <row r="193" ht="26.4" spans="1:13">
      <c r="A193" s="32">
        <f>A186</f>
        <v>2</v>
      </c>
      <c r="B193" s="33">
        <f>B186</f>
        <v>14</v>
      </c>
      <c r="C193" s="34" t="s">
        <v>38</v>
      </c>
      <c r="D193" s="23"/>
      <c r="E193" s="24" t="s">
        <v>113</v>
      </c>
      <c r="F193" s="25">
        <v>60</v>
      </c>
      <c r="G193" s="25">
        <v>80</v>
      </c>
      <c r="H193" s="25">
        <v>1.3</v>
      </c>
      <c r="I193" s="25">
        <v>4.3</v>
      </c>
      <c r="J193" s="25">
        <v>13.3</v>
      </c>
      <c r="K193" s="25">
        <v>97.9</v>
      </c>
      <c r="L193" s="62" t="s">
        <v>114</v>
      </c>
      <c r="M193" s="25"/>
    </row>
    <row r="194" spans="1:13">
      <c r="A194" s="20"/>
      <c r="B194" s="21"/>
      <c r="C194" s="22"/>
      <c r="D194" s="23" t="s">
        <v>41</v>
      </c>
      <c r="E194" s="24" t="s">
        <v>98</v>
      </c>
      <c r="F194" s="25">
        <v>200</v>
      </c>
      <c r="G194" s="25">
        <v>250</v>
      </c>
      <c r="H194" s="25">
        <v>6.7</v>
      </c>
      <c r="I194" s="25">
        <v>4.6</v>
      </c>
      <c r="J194" s="25">
        <v>16.3</v>
      </c>
      <c r="K194" s="25">
        <v>133.1</v>
      </c>
      <c r="L194" s="62" t="s">
        <v>99</v>
      </c>
      <c r="M194" s="25"/>
    </row>
    <row r="195" ht="26.4" spans="1:13">
      <c r="A195" s="20"/>
      <c r="B195" s="21"/>
      <c r="C195" s="22"/>
      <c r="D195" s="23" t="s">
        <v>44</v>
      </c>
      <c r="E195" s="24" t="s">
        <v>100</v>
      </c>
      <c r="F195" s="25">
        <v>80</v>
      </c>
      <c r="G195" s="25">
        <v>80</v>
      </c>
      <c r="H195" s="25">
        <v>11.6</v>
      </c>
      <c r="I195" s="25">
        <v>11.7</v>
      </c>
      <c r="J195" s="25">
        <v>6.4</v>
      </c>
      <c r="K195" s="25">
        <v>177.5</v>
      </c>
      <c r="L195" s="62" t="s">
        <v>170</v>
      </c>
      <c r="M195" s="25"/>
    </row>
    <row r="196" ht="26.4" spans="1:13">
      <c r="A196" s="20"/>
      <c r="B196" s="21"/>
      <c r="C196" s="22"/>
      <c r="D196" s="23" t="s">
        <v>47</v>
      </c>
      <c r="E196" s="24" t="s">
        <v>171</v>
      </c>
      <c r="F196" s="25">
        <v>150</v>
      </c>
      <c r="G196" s="25">
        <v>200</v>
      </c>
      <c r="H196" s="25">
        <v>6.4</v>
      </c>
      <c r="I196" s="25">
        <v>6.5</v>
      </c>
      <c r="J196" s="25">
        <v>35.5</v>
      </c>
      <c r="K196" s="25">
        <v>225.8</v>
      </c>
      <c r="L196" s="62" t="s">
        <v>172</v>
      </c>
      <c r="M196" s="25"/>
    </row>
    <row r="197" ht="26.4" spans="1:13">
      <c r="A197" s="20"/>
      <c r="B197" s="21"/>
      <c r="C197" s="22"/>
      <c r="D197" s="23" t="s">
        <v>50</v>
      </c>
      <c r="E197" s="24" t="s">
        <v>81</v>
      </c>
      <c r="F197" s="25">
        <v>200</v>
      </c>
      <c r="G197" s="25">
        <v>200</v>
      </c>
      <c r="H197" s="25">
        <v>0.5</v>
      </c>
      <c r="I197" s="25">
        <v>0</v>
      </c>
      <c r="J197" s="25">
        <v>19.8</v>
      </c>
      <c r="K197" s="25">
        <v>81</v>
      </c>
      <c r="L197" s="62" t="s">
        <v>82</v>
      </c>
      <c r="M197" s="25"/>
    </row>
    <row r="198" spans="1:13">
      <c r="A198" s="20"/>
      <c r="B198" s="21"/>
      <c r="C198" s="22"/>
      <c r="D198" s="23" t="s">
        <v>53</v>
      </c>
      <c r="E198" s="24" t="s">
        <v>34</v>
      </c>
      <c r="F198" s="25">
        <v>80</v>
      </c>
      <c r="G198" s="25">
        <v>100</v>
      </c>
      <c r="H198" s="25">
        <v>15.4</v>
      </c>
      <c r="I198" s="25">
        <v>11.7</v>
      </c>
      <c r="J198" s="25">
        <v>3</v>
      </c>
      <c r="K198" s="25">
        <v>182.5</v>
      </c>
      <c r="L198" s="62" t="s">
        <v>32</v>
      </c>
      <c r="M198" s="25"/>
    </row>
    <row r="199" spans="1:13">
      <c r="A199" s="26"/>
      <c r="B199" s="27"/>
      <c r="C199" s="28"/>
      <c r="D199" s="29" t="s">
        <v>37</v>
      </c>
      <c r="E199" s="30"/>
      <c r="F199" s="31">
        <f>SUM(F193:F198)</f>
        <v>770</v>
      </c>
      <c r="G199" s="31">
        <f>SUM(G194:G198)</f>
        <v>830</v>
      </c>
      <c r="H199" s="31">
        <f>SUM(H193:H198)</f>
        <v>41.9</v>
      </c>
      <c r="I199" s="31">
        <f>SUM(I193:I198)</f>
        <v>38.8</v>
      </c>
      <c r="J199" s="31">
        <f>SUM(J193:J198)</f>
        <v>94.3</v>
      </c>
      <c r="K199" s="31">
        <f>SUM(K193:K198)</f>
        <v>897.8</v>
      </c>
      <c r="L199" s="63"/>
      <c r="M199" s="31">
        <f>SUM(M193:M198)</f>
        <v>0</v>
      </c>
    </row>
    <row r="200" ht="15.15" spans="1:13">
      <c r="A200" s="38">
        <f>A186</f>
        <v>2</v>
      </c>
      <c r="B200" s="39">
        <f>B186</f>
        <v>14</v>
      </c>
      <c r="C200" s="40" t="s">
        <v>54</v>
      </c>
      <c r="D200" s="41"/>
      <c r="E200" s="42"/>
      <c r="F200" s="43">
        <f t="shared" ref="F200:K200" si="29">F192+F199</f>
        <v>1330</v>
      </c>
      <c r="G200" s="43">
        <f t="shared" si="29"/>
        <v>1480</v>
      </c>
      <c r="H200" s="43">
        <f t="shared" si="29"/>
        <v>82.6</v>
      </c>
      <c r="I200" s="43">
        <f t="shared" si="29"/>
        <v>73.4</v>
      </c>
      <c r="J200" s="43">
        <f t="shared" si="29"/>
        <v>140.3</v>
      </c>
      <c r="K200" s="43">
        <f t="shared" si="29"/>
        <v>1563.3</v>
      </c>
      <c r="L200" s="43"/>
      <c r="M200" s="43">
        <f>M192+M199</f>
        <v>0</v>
      </c>
    </row>
    <row r="201" ht="15.15" spans="1:13">
      <c r="A201" s="82"/>
      <c r="B201" s="83"/>
      <c r="C201" s="84" t="s">
        <v>173</v>
      </c>
      <c r="D201" s="85"/>
      <c r="E201" s="86"/>
      <c r="F201" s="87"/>
      <c r="G201" s="87"/>
      <c r="H201" s="87"/>
      <c r="I201" s="87"/>
      <c r="J201" s="87"/>
      <c r="K201" s="87"/>
      <c r="L201" s="87"/>
      <c r="M201" s="88"/>
    </row>
  </sheetData>
  <mergeCells count="18">
    <mergeCell ref="C1:E1"/>
    <mergeCell ref="I1:L1"/>
    <mergeCell ref="I2:L2"/>
    <mergeCell ref="C19:D19"/>
    <mergeCell ref="C33:D33"/>
    <mergeCell ref="C47:D47"/>
    <mergeCell ref="C60:D60"/>
    <mergeCell ref="C74:D74"/>
    <mergeCell ref="C88:D88"/>
    <mergeCell ref="C104:D104"/>
    <mergeCell ref="C117:D117"/>
    <mergeCell ref="C131:D131"/>
    <mergeCell ref="C144:D144"/>
    <mergeCell ref="C158:D158"/>
    <mergeCell ref="C171:D171"/>
    <mergeCell ref="C185:D185"/>
    <mergeCell ref="C200:D200"/>
    <mergeCell ref="C201:E201"/>
  </mergeCells>
  <pageMargins left="0.700000047683716" right="0.700000047683716" top="0.75" bottom="0.75" header="0.300000011920929" footer="0.300000011920929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4.4"/>
  <sheetData/>
  <pageMargins left="0.700000047683716" right="0.700000047683716" top="0.75" bottom="0.75" header="0.300000011920929" footer="0.300000011920929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4.4"/>
  <sheetData/>
  <pageMargins left="0.700000047683716" right="0.700000047683716" top="0.75" bottom="0.75" header="0.300000011920929" footer="0.300000011920929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79133</cp:lastModifiedBy>
  <dcterms:created xsi:type="dcterms:W3CDTF">2006-09-16T00:00:00Z</dcterms:created>
  <cp:lastPrinted>2025-06-02T02:26:00Z</cp:lastPrinted>
  <dcterms:modified xsi:type="dcterms:W3CDTF">2025-06-02T03:03:49Z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7F7534B5C7E84DCD91738545615B7F99_13</vt:lpwstr>
  </property>
  <property fmtid="{D5CDD505-2E9C-101B-9397-08002B2CF9AE}" pid="3" name="KSOProductBuildVer">
    <vt:lpwstr>1049-12.2.0.21179</vt:lpwstr>
  </property>
</Properties>
</file>